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WebImage.xml" ContentType="application/vnd.ms-excel.rdrichvaluewebimage+xml"/>
  <Override PartName="/xl/richData/rdrichvalue.xml" ContentType="application/vnd.ms-excel.rdrichvalue+xml"/>
  <Override PartName="/xl/richData/rdrichvaluestructure.xml" ContentType="application/vnd.ms-excel.rdrichvaluestructure+xml"/>
  <Override PartName="/xl/richData/rdarray.xml" ContentType="application/vnd.ms-excel.rdarray+xml"/>
  <Override PartName="/xl/richData/richStyles.xml" ContentType="application/vnd.ms-excel.richstyles+xml"/>
  <Override PartName="/xl/richData/rdsupportingpropertybagstructure.xml" ContentType="application/vnd.ms-excel.rdsupportingpropertybagstructure+xml"/>
  <Override PartName="/xl/richData/rdsupportingpropertybag.xml" ContentType="application/vnd.ms-excel.rdsupportingpropertybag+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24226"/>
  <mc:AlternateContent xmlns:mc="http://schemas.openxmlformats.org/markup-compatibility/2006">
    <mc:Choice Requires="x15">
      <x15ac:absPath xmlns:x15ac="http://schemas.microsoft.com/office/spreadsheetml/2010/11/ac" url="K:\_Quality Improvement\Online Resources\VetAudit\NASAN\Spreadsheet template\"/>
    </mc:Choice>
  </mc:AlternateContent>
  <xr:revisionPtr revIDLastSave="0" documentId="13_ncr:1_{59129E42-BFAA-4364-B678-A4632AE385ED}" xr6:coauthVersionLast="47" xr6:coauthVersionMax="47" xr10:uidLastSave="{00000000-0000-0000-0000-000000000000}"/>
  <bookViews>
    <workbookView xWindow="-20617" yWindow="-98" windowWidth="20715" windowHeight="13155" xr2:uid="{00000000-000D-0000-FFFF-FFFF00000000}"/>
  </bookViews>
  <sheets>
    <sheet name="Enter your data" sheetId="3" r:id="rId1"/>
    <sheet name="Your results" sheetId="1" r:id="rId2"/>
  </sheets>
  <definedNames>
    <definedName name="_xlnm._FilterDatabase" localSheetId="0" hidden="1">'Enter your data'!$G$1:$G$131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2" i="1" l="1"/>
  <c r="H2" i="1"/>
  <c r="AD84" i="3"/>
  <c r="AD82" i="3"/>
  <c r="I9" i="1" s="1"/>
  <c r="AD80" i="3"/>
  <c r="AD78" i="3"/>
  <c r="AD76" i="3"/>
  <c r="AD74" i="3"/>
  <c r="AE84" i="3"/>
  <c r="AE82" i="3"/>
  <c r="AE80" i="3"/>
  <c r="AE78" i="3"/>
  <c r="AE76" i="3"/>
  <c r="AE74" i="3"/>
  <c r="AD72" i="3"/>
  <c r="AD70" i="3"/>
  <c r="AD68" i="3"/>
  <c r="AD66" i="3"/>
  <c r="AD64" i="3"/>
  <c r="AD62" i="3"/>
  <c r="AD48" i="3"/>
  <c r="AD46" i="3"/>
  <c r="AD44" i="3"/>
  <c r="AD42" i="3"/>
  <c r="AD40" i="3"/>
  <c r="F12" i="1" s="1"/>
  <c r="AD38" i="3"/>
  <c r="AD24" i="3"/>
  <c r="AD22" i="3"/>
  <c r="AD20" i="3"/>
  <c r="AD18" i="3"/>
  <c r="AD16" i="3"/>
  <c r="AD14" i="3"/>
  <c r="E2" i="1"/>
  <c r="AE66" i="3"/>
  <c r="AD60" i="3"/>
  <c r="AD58" i="3"/>
  <c r="AD56" i="3"/>
  <c r="AD54" i="3"/>
  <c r="AD52" i="3"/>
  <c r="F14" i="1" s="1"/>
  <c r="AD50" i="3"/>
  <c r="E14" i="1" s="1"/>
  <c r="AE72" i="3"/>
  <c r="AE70" i="3"/>
  <c r="AE68" i="3"/>
  <c r="AE64" i="3"/>
  <c r="AE62" i="3"/>
  <c r="AE60" i="3"/>
  <c r="AE58" i="3"/>
  <c r="AE56" i="3"/>
  <c r="AE54" i="3"/>
  <c r="AE52" i="3"/>
  <c r="AE50" i="3"/>
  <c r="AE40" i="3"/>
  <c r="AE42" i="3"/>
  <c r="AE44" i="3"/>
  <c r="AE46" i="3"/>
  <c r="AE48" i="3"/>
  <c r="AD36" i="3"/>
  <c r="J11" i="1" s="1"/>
  <c r="AE36" i="3"/>
  <c r="AD34" i="3"/>
  <c r="AE34" i="3"/>
  <c r="AD32" i="3"/>
  <c r="AE32" i="3"/>
  <c r="AD30" i="3"/>
  <c r="AE30" i="3"/>
  <c r="AD28" i="3"/>
  <c r="F11" i="1" s="1"/>
  <c r="AE28" i="3"/>
  <c r="AD6" i="3"/>
  <c r="AE6" i="3"/>
  <c r="AD8" i="3"/>
  <c r="AE8" i="3"/>
  <c r="AD10" i="3"/>
  <c r="AE10" i="3"/>
  <c r="AD12" i="3"/>
  <c r="AE12" i="3"/>
  <c r="AD4" i="3"/>
  <c r="AE4" i="3"/>
  <c r="AE18" i="3"/>
  <c r="AE16" i="3"/>
  <c r="AE20" i="3"/>
  <c r="AE22" i="3"/>
  <c r="AE24" i="3"/>
  <c r="B3" i="3"/>
  <c r="B4" i="3"/>
  <c r="B5" i="3"/>
  <c r="B6" i="3"/>
  <c r="B7"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83" i="3"/>
  <c r="B184" i="3"/>
  <c r="B185" i="3"/>
  <c r="B186" i="3"/>
  <c r="B187" i="3"/>
  <c r="B188" i="3"/>
  <c r="B189" i="3"/>
  <c r="B190" i="3"/>
  <c r="B191" i="3"/>
  <c r="B192" i="3"/>
  <c r="B193" i="3"/>
  <c r="B194" i="3"/>
  <c r="B195" i="3"/>
  <c r="B196" i="3"/>
  <c r="B197" i="3"/>
  <c r="B198" i="3"/>
  <c r="B199" i="3"/>
  <c r="B200" i="3"/>
  <c r="B201" i="3"/>
  <c r="B202" i="3"/>
  <c r="B203" i="3"/>
  <c r="B204" i="3"/>
  <c r="B205" i="3"/>
  <c r="B206" i="3"/>
  <c r="B207" i="3"/>
  <c r="B208" i="3"/>
  <c r="B209" i="3"/>
  <c r="B210" i="3"/>
  <c r="B211" i="3"/>
  <c r="B212" i="3"/>
  <c r="B213" i="3"/>
  <c r="B214" i="3"/>
  <c r="B215" i="3"/>
  <c r="B216" i="3"/>
  <c r="B217" i="3"/>
  <c r="B218" i="3"/>
  <c r="B219" i="3"/>
  <c r="B220" i="3"/>
  <c r="B221" i="3"/>
  <c r="B222" i="3"/>
  <c r="B223" i="3"/>
  <c r="B224" i="3"/>
  <c r="B225" i="3"/>
  <c r="B226" i="3"/>
  <c r="B227" i="3"/>
  <c r="B228" i="3"/>
  <c r="B229" i="3"/>
  <c r="B230" i="3"/>
  <c r="B231" i="3"/>
  <c r="B232" i="3"/>
  <c r="B233" i="3"/>
  <c r="B234" i="3"/>
  <c r="B235" i="3"/>
  <c r="B236" i="3"/>
  <c r="B237" i="3"/>
  <c r="B238" i="3"/>
  <c r="B239" i="3"/>
  <c r="B240" i="3"/>
  <c r="B241" i="3"/>
  <c r="B242" i="3"/>
  <c r="B243" i="3"/>
  <c r="B244" i="3"/>
  <c r="B245" i="3"/>
  <c r="B246" i="3"/>
  <c r="B247" i="3"/>
  <c r="B248" i="3"/>
  <c r="B249" i="3"/>
  <c r="B250" i="3"/>
  <c r="B251" i="3"/>
  <c r="B252" i="3"/>
  <c r="B253" i="3"/>
  <c r="B254" i="3"/>
  <c r="B255" i="3"/>
  <c r="B256" i="3"/>
  <c r="B257" i="3"/>
  <c r="B258" i="3"/>
  <c r="B259" i="3"/>
  <c r="B260" i="3"/>
  <c r="B261" i="3"/>
  <c r="B262" i="3"/>
  <c r="B263" i="3"/>
  <c r="B264" i="3"/>
  <c r="B265" i="3"/>
  <c r="B266" i="3"/>
  <c r="B267" i="3"/>
  <c r="B268" i="3"/>
  <c r="B269" i="3"/>
  <c r="B270" i="3"/>
  <c r="B271" i="3"/>
  <c r="B272" i="3"/>
  <c r="B273" i="3"/>
  <c r="B274" i="3"/>
  <c r="B275" i="3"/>
  <c r="B276" i="3"/>
  <c r="B277" i="3"/>
  <c r="B278" i="3"/>
  <c r="B279" i="3"/>
  <c r="B280" i="3"/>
  <c r="B281" i="3"/>
  <c r="B282" i="3"/>
  <c r="B283" i="3"/>
  <c r="B284" i="3"/>
  <c r="B285" i="3"/>
  <c r="B286" i="3"/>
  <c r="B287" i="3"/>
  <c r="B288" i="3"/>
  <c r="B289" i="3"/>
  <c r="B290" i="3"/>
  <c r="B291" i="3"/>
  <c r="B292" i="3"/>
  <c r="B293" i="3"/>
  <c r="B294" i="3"/>
  <c r="B295" i="3"/>
  <c r="B296" i="3"/>
  <c r="B297" i="3"/>
  <c r="B298" i="3"/>
  <c r="B299" i="3"/>
  <c r="B300" i="3"/>
  <c r="B301" i="3"/>
  <c r="B302" i="3"/>
  <c r="B303" i="3"/>
  <c r="B304" i="3"/>
  <c r="B305" i="3"/>
  <c r="B306" i="3"/>
  <c r="B307" i="3"/>
  <c r="B308" i="3"/>
  <c r="B309" i="3"/>
  <c r="B310" i="3"/>
  <c r="B311" i="3"/>
  <c r="B312" i="3"/>
  <c r="B313" i="3"/>
  <c r="B314" i="3"/>
  <c r="B315" i="3"/>
  <c r="B316" i="3"/>
  <c r="B317" i="3"/>
  <c r="B318" i="3"/>
  <c r="B319" i="3"/>
  <c r="B320" i="3"/>
  <c r="B321" i="3"/>
  <c r="B322" i="3"/>
  <c r="B323" i="3"/>
  <c r="B324" i="3"/>
  <c r="B325" i="3"/>
  <c r="B326" i="3"/>
  <c r="B327" i="3"/>
  <c r="B328" i="3"/>
  <c r="B329" i="3"/>
  <c r="B330" i="3"/>
  <c r="B331" i="3"/>
  <c r="B332" i="3"/>
  <c r="B333" i="3"/>
  <c r="B334" i="3"/>
  <c r="B335" i="3"/>
  <c r="B336" i="3"/>
  <c r="B337" i="3"/>
  <c r="B338" i="3"/>
  <c r="B339" i="3"/>
  <c r="B340" i="3"/>
  <c r="B341" i="3"/>
  <c r="B342" i="3"/>
  <c r="B343" i="3"/>
  <c r="B344" i="3"/>
  <c r="B345" i="3"/>
  <c r="B346" i="3"/>
  <c r="B347" i="3"/>
  <c r="B348" i="3"/>
  <c r="B349" i="3"/>
  <c r="B350" i="3"/>
  <c r="B351" i="3"/>
  <c r="B352" i="3"/>
  <c r="B353" i="3"/>
  <c r="B354" i="3"/>
  <c r="B355" i="3"/>
  <c r="B356" i="3"/>
  <c r="B357" i="3"/>
  <c r="B358" i="3"/>
  <c r="B359" i="3"/>
  <c r="B360" i="3"/>
  <c r="B361" i="3"/>
  <c r="B362" i="3"/>
  <c r="B363" i="3"/>
  <c r="B364" i="3"/>
  <c r="B365" i="3"/>
  <c r="B366" i="3"/>
  <c r="B367" i="3"/>
  <c r="B368" i="3"/>
  <c r="B369" i="3"/>
  <c r="B370" i="3"/>
  <c r="B371" i="3"/>
  <c r="B372" i="3"/>
  <c r="B373" i="3"/>
  <c r="B374" i="3"/>
  <c r="B375" i="3"/>
  <c r="B376" i="3"/>
  <c r="B377" i="3"/>
  <c r="B378" i="3"/>
  <c r="B379" i="3"/>
  <c r="B380" i="3"/>
  <c r="B381" i="3"/>
  <c r="B382" i="3"/>
  <c r="B383" i="3"/>
  <c r="B384" i="3"/>
  <c r="B385" i="3"/>
  <c r="B386" i="3"/>
  <c r="B387" i="3"/>
  <c r="B388" i="3"/>
  <c r="B389" i="3"/>
  <c r="B390" i="3"/>
  <c r="B391" i="3"/>
  <c r="B392" i="3"/>
  <c r="B393" i="3"/>
  <c r="B394" i="3"/>
  <c r="B395" i="3"/>
  <c r="B396" i="3"/>
  <c r="B397" i="3"/>
  <c r="B398" i="3"/>
  <c r="B399" i="3"/>
  <c r="B400" i="3"/>
  <c r="B401" i="3"/>
  <c r="B402" i="3"/>
  <c r="B403" i="3"/>
  <c r="B404" i="3"/>
  <c r="B405" i="3"/>
  <c r="B406" i="3"/>
  <c r="B407" i="3"/>
  <c r="B408" i="3"/>
  <c r="B409" i="3"/>
  <c r="B410" i="3"/>
  <c r="B411" i="3"/>
  <c r="B412" i="3"/>
  <c r="B413" i="3"/>
  <c r="B414" i="3"/>
  <c r="B415" i="3"/>
  <c r="B416" i="3"/>
  <c r="B417" i="3"/>
  <c r="B418" i="3"/>
  <c r="B419" i="3"/>
  <c r="B420" i="3"/>
  <c r="B421" i="3"/>
  <c r="B422" i="3"/>
  <c r="B423" i="3"/>
  <c r="B424" i="3"/>
  <c r="B425" i="3"/>
  <c r="B426" i="3"/>
  <c r="B427" i="3"/>
  <c r="B428" i="3"/>
  <c r="B429" i="3"/>
  <c r="B430" i="3"/>
  <c r="B431" i="3"/>
  <c r="B432" i="3"/>
  <c r="B433" i="3"/>
  <c r="B434" i="3"/>
  <c r="B435" i="3"/>
  <c r="B436" i="3"/>
  <c r="B437" i="3"/>
  <c r="B438" i="3"/>
  <c r="B439" i="3"/>
  <c r="B440" i="3"/>
  <c r="B441" i="3"/>
  <c r="B442" i="3"/>
  <c r="B443" i="3"/>
  <c r="B444" i="3"/>
  <c r="B445" i="3"/>
  <c r="B446" i="3"/>
  <c r="B447" i="3"/>
  <c r="B448" i="3"/>
  <c r="B449" i="3"/>
  <c r="B450" i="3"/>
  <c r="B451" i="3"/>
  <c r="B452" i="3"/>
  <c r="B453" i="3"/>
  <c r="B454" i="3"/>
  <c r="B455" i="3"/>
  <c r="B456" i="3"/>
  <c r="B457" i="3"/>
  <c r="B458" i="3"/>
  <c r="B459" i="3"/>
  <c r="B460" i="3"/>
  <c r="B461" i="3"/>
  <c r="B462" i="3"/>
  <c r="B463" i="3"/>
  <c r="B464" i="3"/>
  <c r="B465" i="3"/>
  <c r="B466" i="3"/>
  <c r="B467" i="3"/>
  <c r="B468" i="3"/>
  <c r="B469" i="3"/>
  <c r="B470" i="3"/>
  <c r="B471" i="3"/>
  <c r="B472" i="3"/>
  <c r="B473" i="3"/>
  <c r="B474" i="3"/>
  <c r="B475" i="3"/>
  <c r="B476" i="3"/>
  <c r="B477" i="3"/>
  <c r="B478" i="3"/>
  <c r="B479" i="3"/>
  <c r="B480" i="3"/>
  <c r="B481" i="3"/>
  <c r="B482" i="3"/>
  <c r="B483" i="3"/>
  <c r="B484" i="3"/>
  <c r="B485" i="3"/>
  <c r="B486" i="3"/>
  <c r="B487" i="3"/>
  <c r="B488" i="3"/>
  <c r="B489" i="3"/>
  <c r="B490" i="3"/>
  <c r="B491" i="3"/>
  <c r="B492" i="3"/>
  <c r="B493" i="3"/>
  <c r="B494" i="3"/>
  <c r="B495" i="3"/>
  <c r="B496" i="3"/>
  <c r="B497" i="3"/>
  <c r="B498" i="3"/>
  <c r="B499" i="3"/>
  <c r="B500" i="3"/>
  <c r="B501" i="3"/>
  <c r="B502" i="3"/>
  <c r="B503" i="3"/>
  <c r="B504" i="3"/>
  <c r="B505" i="3"/>
  <c r="B506" i="3"/>
  <c r="B507" i="3"/>
  <c r="B508" i="3"/>
  <c r="B509" i="3"/>
  <c r="B510" i="3"/>
  <c r="B511" i="3"/>
  <c r="B512" i="3"/>
  <c r="B513" i="3"/>
  <c r="B514" i="3"/>
  <c r="B515" i="3"/>
  <c r="B516" i="3"/>
  <c r="B517" i="3"/>
  <c r="B518" i="3"/>
  <c r="B519" i="3"/>
  <c r="B520" i="3"/>
  <c r="B521" i="3"/>
  <c r="B522" i="3"/>
  <c r="B523" i="3"/>
  <c r="B524" i="3"/>
  <c r="B525" i="3"/>
  <c r="B526" i="3"/>
  <c r="B527" i="3"/>
  <c r="B528" i="3"/>
  <c r="B529" i="3"/>
  <c r="B530" i="3"/>
  <c r="B531" i="3"/>
  <c r="B532" i="3"/>
  <c r="B533" i="3"/>
  <c r="B534" i="3"/>
  <c r="B535" i="3"/>
  <c r="B536" i="3"/>
  <c r="B537" i="3"/>
  <c r="B538" i="3"/>
  <c r="B539" i="3"/>
  <c r="B540" i="3"/>
  <c r="B541" i="3"/>
  <c r="B542" i="3"/>
  <c r="B543" i="3"/>
  <c r="B544" i="3"/>
  <c r="B545" i="3"/>
  <c r="B546" i="3"/>
  <c r="B547" i="3"/>
  <c r="B548" i="3"/>
  <c r="B549" i="3"/>
  <c r="B550" i="3"/>
  <c r="B551" i="3"/>
  <c r="B552" i="3"/>
  <c r="B553" i="3"/>
  <c r="B554" i="3"/>
  <c r="B555" i="3"/>
  <c r="B556" i="3"/>
  <c r="B557" i="3"/>
  <c r="B558" i="3"/>
  <c r="B559" i="3"/>
  <c r="B560" i="3"/>
  <c r="B561" i="3"/>
  <c r="B562" i="3"/>
  <c r="B563" i="3"/>
  <c r="B564" i="3"/>
  <c r="B565" i="3"/>
  <c r="B566" i="3"/>
  <c r="B567" i="3"/>
  <c r="B568" i="3"/>
  <c r="B569" i="3"/>
  <c r="B570" i="3"/>
  <c r="B571" i="3"/>
  <c r="B572" i="3"/>
  <c r="B573" i="3"/>
  <c r="B574" i="3"/>
  <c r="B575" i="3"/>
  <c r="B576" i="3"/>
  <c r="B577" i="3"/>
  <c r="B578" i="3"/>
  <c r="B579" i="3"/>
  <c r="B580" i="3"/>
  <c r="B581" i="3"/>
  <c r="B582" i="3"/>
  <c r="B583" i="3"/>
  <c r="B584" i="3"/>
  <c r="B585" i="3"/>
  <c r="B586" i="3"/>
  <c r="B587" i="3"/>
  <c r="B588" i="3"/>
  <c r="B589" i="3"/>
  <c r="B590" i="3"/>
  <c r="B591" i="3"/>
  <c r="B592" i="3"/>
  <c r="B593" i="3"/>
  <c r="B594" i="3"/>
  <c r="B595" i="3"/>
  <c r="B596" i="3"/>
  <c r="B597" i="3"/>
  <c r="B598" i="3"/>
  <c r="B599" i="3"/>
  <c r="B600" i="3"/>
  <c r="B601" i="3"/>
  <c r="B602" i="3"/>
  <c r="B603" i="3"/>
  <c r="B604" i="3"/>
  <c r="B605" i="3"/>
  <c r="B606" i="3"/>
  <c r="B607" i="3"/>
  <c r="B608" i="3"/>
  <c r="B609" i="3"/>
  <c r="B610" i="3"/>
  <c r="B611" i="3"/>
  <c r="B612" i="3"/>
  <c r="B613" i="3"/>
  <c r="B614" i="3"/>
  <c r="B615" i="3"/>
  <c r="B616" i="3"/>
  <c r="B617" i="3"/>
  <c r="B618" i="3"/>
  <c r="B619" i="3"/>
  <c r="B620" i="3"/>
  <c r="B621" i="3"/>
  <c r="B622" i="3"/>
  <c r="B623" i="3"/>
  <c r="B624" i="3"/>
  <c r="B625" i="3"/>
  <c r="B626" i="3"/>
  <c r="B627" i="3"/>
  <c r="B628" i="3"/>
  <c r="B629" i="3"/>
  <c r="B630" i="3"/>
  <c r="B631" i="3"/>
  <c r="B632" i="3"/>
  <c r="B633" i="3"/>
  <c r="B634" i="3"/>
  <c r="B635" i="3"/>
  <c r="B636" i="3"/>
  <c r="B637" i="3"/>
  <c r="B638" i="3"/>
  <c r="B639" i="3"/>
  <c r="B640" i="3"/>
  <c r="B641" i="3"/>
  <c r="B642" i="3"/>
  <c r="B643" i="3"/>
  <c r="B644" i="3"/>
  <c r="B645" i="3"/>
  <c r="B646" i="3"/>
  <c r="B647" i="3"/>
  <c r="B648" i="3"/>
  <c r="B649" i="3"/>
  <c r="B650" i="3"/>
  <c r="B651" i="3"/>
  <c r="B652" i="3"/>
  <c r="B653" i="3"/>
  <c r="B654" i="3"/>
  <c r="B655" i="3"/>
  <c r="B656" i="3"/>
  <c r="B657" i="3"/>
  <c r="B658" i="3"/>
  <c r="B659" i="3"/>
  <c r="B660" i="3"/>
  <c r="B661" i="3"/>
  <c r="B662" i="3"/>
  <c r="B663" i="3"/>
  <c r="B664" i="3"/>
  <c r="B665" i="3"/>
  <c r="B666" i="3"/>
  <c r="B667" i="3"/>
  <c r="B668" i="3"/>
  <c r="B669" i="3"/>
  <c r="B670" i="3"/>
  <c r="B671" i="3"/>
  <c r="B672" i="3"/>
  <c r="B673" i="3"/>
  <c r="B674" i="3"/>
  <c r="B675" i="3"/>
  <c r="B676" i="3"/>
  <c r="B677" i="3"/>
  <c r="B678" i="3"/>
  <c r="B679" i="3"/>
  <c r="B680" i="3"/>
  <c r="B681" i="3"/>
  <c r="B682" i="3"/>
  <c r="B683" i="3"/>
  <c r="B684" i="3"/>
  <c r="B685" i="3"/>
  <c r="B686" i="3"/>
  <c r="B687" i="3"/>
  <c r="B688" i="3"/>
  <c r="B689" i="3"/>
  <c r="B690" i="3"/>
  <c r="B691" i="3"/>
  <c r="B692" i="3"/>
  <c r="B693" i="3"/>
  <c r="B694" i="3"/>
  <c r="B695" i="3"/>
  <c r="B696" i="3"/>
  <c r="B697" i="3"/>
  <c r="B698" i="3"/>
  <c r="B699" i="3"/>
  <c r="B700" i="3"/>
  <c r="B2" i="3"/>
  <c r="AE14" i="3"/>
  <c r="AD26" i="3"/>
  <c r="AE26" i="3"/>
  <c r="AE38" i="3"/>
  <c r="AD2" i="3"/>
  <c r="AE2" i="3"/>
  <c r="J9" i="1" l="1"/>
  <c r="E8" i="1"/>
  <c r="G12" i="1"/>
  <c r="I15" i="1"/>
  <c r="E9" i="1"/>
  <c r="F9" i="1"/>
  <c r="H11" i="1"/>
  <c r="G14" i="1"/>
  <c r="G8" i="1"/>
  <c r="I12" i="1"/>
  <c r="G9" i="1"/>
  <c r="E11" i="1"/>
  <c r="G11" i="1"/>
  <c r="G13" i="1" s="1"/>
  <c r="J15" i="1"/>
  <c r="H14" i="1"/>
  <c r="H8" i="1"/>
  <c r="J12" i="1"/>
  <c r="H9" i="1"/>
  <c r="F8" i="1"/>
  <c r="I11" i="1"/>
  <c r="I13" i="1" s="1"/>
  <c r="I14" i="1"/>
  <c r="I8" i="1"/>
  <c r="E15" i="1"/>
  <c r="E16" i="1" s="1"/>
  <c r="H12" i="1"/>
  <c r="J14" i="1"/>
  <c r="J8" i="1"/>
  <c r="F15" i="1"/>
  <c r="E12" i="1"/>
  <c r="G15" i="1"/>
  <c r="H15" i="1"/>
  <c r="F16" i="1"/>
  <c r="J13" i="1"/>
  <c r="F13" i="1"/>
  <c r="G7" i="1"/>
  <c r="F7" i="1"/>
  <c r="H7" i="1"/>
  <c r="J7" i="1"/>
  <c r="E7" i="1"/>
  <c r="I7" i="1"/>
  <c r="H16" i="1" l="1"/>
  <c r="H13" i="1"/>
  <c r="I16" i="1"/>
  <c r="E13" i="1"/>
  <c r="G16" i="1"/>
  <c r="J16" i="1"/>
  <c r="H10" i="1"/>
  <c r="I10" i="1"/>
  <c r="G10" i="1"/>
  <c r="J10" i="1"/>
  <c r="E10" i="1"/>
  <c r="F10" i="1"/>
  <c r="D8" i="1"/>
  <c r="J22" i="1" l="1"/>
  <c r="H22" i="1"/>
  <c r="G22" i="1"/>
  <c r="I22" i="1"/>
  <c r="J17" i="1"/>
  <c r="I17" i="1"/>
  <c r="H17" i="1"/>
  <c r="F17" i="1"/>
  <c r="G17" i="1"/>
  <c r="E22" i="1"/>
  <c r="F22" i="1"/>
  <c r="E17" i="1"/>
  <c r="D9" i="1"/>
  <c r="I23" i="1" l="1"/>
  <c r="J23" i="1"/>
  <c r="H23" i="1"/>
  <c r="G23" i="1"/>
  <c r="E23" i="1"/>
  <c r="F23" i="1"/>
  <c r="D11" i="1"/>
  <c r="F25" i="1" s="1"/>
  <c r="G25" i="1" l="1"/>
  <c r="H25" i="1"/>
  <c r="I25" i="1"/>
  <c r="J25" i="1"/>
  <c r="E25" i="1"/>
  <c r="D14" i="1"/>
  <c r="H28" i="1" l="1"/>
  <c r="G28" i="1"/>
  <c r="J28" i="1"/>
  <c r="I28" i="1"/>
  <c r="F28" i="1"/>
  <c r="E28" i="1"/>
  <c r="D15" i="1"/>
  <c r="H29" i="1" l="1"/>
  <c r="J29" i="1"/>
  <c r="I29" i="1"/>
  <c r="G29" i="1"/>
  <c r="D16" i="1"/>
  <c r="E29" i="1"/>
  <c r="F29" i="1"/>
  <c r="D12" i="1"/>
  <c r="J30" i="1" l="1"/>
  <c r="H30" i="1"/>
  <c r="I30" i="1"/>
  <c r="G30" i="1"/>
  <c r="H26" i="1"/>
  <c r="G26" i="1"/>
  <c r="J26" i="1"/>
  <c r="I26" i="1"/>
  <c r="F30" i="1"/>
  <c r="E30" i="1"/>
  <c r="D13" i="1"/>
  <c r="F26" i="1"/>
  <c r="E26" i="1"/>
  <c r="D7" i="1"/>
  <c r="J21" i="1" s="1"/>
  <c r="H21" i="1" l="1"/>
  <c r="G21" i="1"/>
  <c r="F21" i="1"/>
  <c r="I21" i="1"/>
  <c r="J27" i="1"/>
  <c r="G27" i="1"/>
  <c r="H27" i="1"/>
  <c r="I27" i="1"/>
  <c r="E27" i="1"/>
  <c r="F27" i="1"/>
  <c r="E21" i="1"/>
  <c r="D10" i="1"/>
  <c r="I24" i="1" l="1"/>
  <c r="J24" i="1"/>
  <c r="F24" i="1"/>
  <c r="H24" i="1"/>
  <c r="G24" i="1"/>
  <c r="E24" i="1"/>
  <c r="D17" i="1"/>
  <c r="E31" i="1" l="1"/>
  <c r="F31" i="1"/>
  <c r="G31" i="1"/>
  <c r="D31" i="1"/>
  <c r="D25" i="1"/>
  <c r="D30" i="1"/>
  <c r="D22" i="1"/>
  <c r="D26" i="1"/>
  <c r="D28" i="1"/>
  <c r="D23" i="1"/>
  <c r="H31" i="1"/>
  <c r="I31" i="1"/>
  <c r="D21" i="1"/>
  <c r="D27" i="1"/>
  <c r="J31" i="1"/>
  <c r="D29" i="1"/>
  <c r="D24"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5">
    <bk>
      <extLst>
        <ext uri="{3e2802c4-a4d2-4d8b-9148-e3be6c30e623}">
          <xlrd:rvb i="0"/>
        </ext>
      </extLst>
    </bk>
    <bk>
      <extLst>
        <ext uri="{3e2802c4-a4d2-4d8b-9148-e3be6c30e623}">
          <xlrd:rvb i="232"/>
        </ext>
      </extLst>
    </bk>
    <bk>
      <extLst>
        <ext uri="{3e2802c4-a4d2-4d8b-9148-e3be6c30e623}">
          <xlrd:rvb i="124"/>
        </ext>
      </extLst>
    </bk>
    <bk>
      <extLst>
        <ext uri="{3e2802c4-a4d2-4d8b-9148-e3be6c30e623}">
          <xlrd:rvb i="79"/>
        </ext>
      </extLst>
    </bk>
    <bk>
      <extLst>
        <ext uri="{3e2802c4-a4d2-4d8b-9148-e3be6c30e623}">
          <xlrd:rvb i="94"/>
        </ext>
      </extLst>
    </bk>
  </futureMetadata>
  <valueMetadata count="5">
    <bk>
      <rc t="1" v="0"/>
    </bk>
    <bk>
      <rc t="1" v="1"/>
    </bk>
    <bk>
      <rc t="1" v="2"/>
    </bk>
    <bk>
      <rc t="1" v="3"/>
    </bk>
    <bk>
      <rc t="1" v="4"/>
    </bk>
  </valueMetadata>
</metadata>
</file>

<file path=xl/sharedStrings.xml><?xml version="1.0" encoding="utf-8"?>
<sst xmlns="http://schemas.openxmlformats.org/spreadsheetml/2006/main" count="286" uniqueCount="66">
  <si>
    <t>Canine</t>
  </si>
  <si>
    <t>Castration</t>
  </si>
  <si>
    <t xml:space="preserve">Canine </t>
  </si>
  <si>
    <t>Feline</t>
  </si>
  <si>
    <t>Total</t>
  </si>
  <si>
    <t>Lost to Follow-up</t>
  </si>
  <si>
    <t>Animal No</t>
  </si>
  <si>
    <t>Outcome</t>
  </si>
  <si>
    <t>Castrate Cat</t>
  </si>
  <si>
    <t>Castrate Dog</t>
  </si>
  <si>
    <t>No abnormality present</t>
  </si>
  <si>
    <t>Abnormal but no treatment necessary</t>
  </si>
  <si>
    <t>Abnormal requiring medical treatment</t>
  </si>
  <si>
    <t>Abnormal requiring surgical intervention</t>
  </si>
  <si>
    <t>Fatality of animal</t>
  </si>
  <si>
    <t>9ooooo</t>
  </si>
  <si>
    <t>Procedure</t>
  </si>
  <si>
    <t>Date of Surgery</t>
  </si>
  <si>
    <t>Practice Name</t>
  </si>
  <si>
    <t xml:space="preserve">Practice  </t>
  </si>
  <si>
    <t>Rabbit</t>
  </si>
  <si>
    <t>Castrate Rabbit</t>
  </si>
  <si>
    <t>Pratice name</t>
  </si>
  <si>
    <t>Spay Bitch</t>
  </si>
  <si>
    <t>Spay Cat</t>
  </si>
  <si>
    <t>Spay Rabbit</t>
  </si>
  <si>
    <t>Spay</t>
  </si>
  <si>
    <t>A vet practice</t>
  </si>
  <si>
    <t>Laparoscopic Bitch Spay</t>
  </si>
  <si>
    <t>Laparoscopic Spay</t>
  </si>
  <si>
    <t>Fatality</t>
  </si>
  <si>
    <t>Required surgical intervention</t>
  </si>
  <si>
    <t>Required medical treatment</t>
  </si>
  <si>
    <t>No treatment required</t>
  </si>
  <si>
    <t xml:space="preserve"> Lost to follow-up</t>
  </si>
  <si>
    <t>Overall number performed</t>
  </si>
  <si>
    <t>Species</t>
  </si>
  <si>
    <t>Practice ref:</t>
  </si>
  <si>
    <t>Laparascopic Bitch Spay</t>
  </si>
  <si>
    <t>Instructions</t>
  </si>
  <si>
    <t>Example</t>
  </si>
  <si>
    <t>For further advice on how to use this spreadsheet, watch our video at https://bit.ly/NASAN-howto</t>
  </si>
  <si>
    <t>Post -op Outcome (excluding lost to follow up)</t>
  </si>
  <si>
    <t>Results by percentage</t>
  </si>
  <si>
    <t>Results by number</t>
  </si>
  <si>
    <t xml:space="preserve">Data collection to: </t>
  </si>
  <si>
    <t>Data collection from:</t>
  </si>
  <si>
    <t>Practice Country</t>
  </si>
  <si>
    <t>RCVS Knowledge is the charity partner of the Royal College of Veterinary Surgeons (RCVS). You are consenting to us to contact you in connection with the National Audit for Small Animal Neutering. We will process your data for as long as we have your consent to do so. Your personal information will be used to update you on project developments. We are committed to the privacy of your personal information and will process your data in line with our privacy policy and the General Data Protection Regulations (GDPR). Your personal information will not be shared with outside third parties and you have the right to withdraw your consent to the processing of your personal data at any time.</t>
  </si>
  <si>
    <t xml:space="preserve">Identify the animals in your practice that have had a routine spay or castration. It is important that these patients have had an elective procedure and is ASA score 1 to make the data accurate and comparable. When you have filled the form, then you can submit your results to ebvm@rcvsknowledge.org. 
When you submit this data it will be pseudo-anonymised and may be used for research and published as part of the benchmarking report.
RCVS Knowledge would like to thank all practices that have submitted data. Without their participation, benchmarking and setting standards would not be possible.
</t>
  </si>
  <si>
    <t>Read our privacy policy</t>
  </si>
  <si>
    <t>Total Canine</t>
  </si>
  <si>
    <t>Total Feline</t>
  </si>
  <si>
    <t>Total Rabbit</t>
  </si>
  <si>
    <t>Breed</t>
  </si>
  <si>
    <t>Weight (kg)</t>
  </si>
  <si>
    <t>Type</t>
  </si>
  <si>
    <t>Abdominal cryptorchid</t>
  </si>
  <si>
    <t>Inguinal cryptorchid</t>
  </si>
  <si>
    <t>Flank</t>
  </si>
  <si>
    <t>Midline</t>
  </si>
  <si>
    <t>Open</t>
  </si>
  <si>
    <t>Closed</t>
  </si>
  <si>
    <t>Open-closed</t>
  </si>
  <si>
    <t>Practice / corporate group</t>
  </si>
  <si>
    <t>RCVS Knowledge is a registered Charity No. 230886. Registered as a Company limited by guarantee in England and Wales No. 598443
1 HardwickStreet, London, EC1R 4RB | T: +44 (0) 20 7202 0741 | E: ebvm@rcvsknowledge.org | W: rcvsknowledge.org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</si>
</sst>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0"/>
      <name val="Arial"/>
    </font>
    <font>
      <sz val="10"/>
      <name val="Arial"/>
    </font>
    <font>
      <sz val="8"/>
      <name val="Arial"/>
      <family val="2"/>
    </font>
    <font>
      <b/>
      <sz val="10"/>
      <name val="Arial"/>
      <family val="2"/>
    </font>
    <font>
      <sz val="12"/>
      <name val="Calibri"/>
      <family val="2"/>
      <scheme val="minor"/>
    </font>
    <font>
      <sz val="10"/>
      <name val="Calibri"/>
      <family val="2"/>
      <scheme val="minor"/>
    </font>
    <font>
      <u/>
      <sz val="10"/>
      <color theme="10"/>
      <name val="Arial"/>
    </font>
    <font>
      <sz val="10"/>
      <name val="Georgia"/>
      <family val="1"/>
    </font>
    <font>
      <b/>
      <sz val="12"/>
      <color theme="0"/>
      <name val="Georgia"/>
      <family val="1"/>
    </font>
    <font>
      <b/>
      <sz val="12"/>
      <name val="Georgia"/>
      <family val="1"/>
    </font>
    <font>
      <sz val="12"/>
      <name val="Georgia"/>
      <family val="1"/>
    </font>
    <font>
      <b/>
      <sz val="12"/>
      <color theme="1"/>
      <name val="Georgia"/>
      <family val="1"/>
    </font>
    <font>
      <b/>
      <sz val="10"/>
      <color rgb="FFB1B1B1"/>
      <name val="Georgia"/>
      <family val="1"/>
    </font>
    <font>
      <sz val="11"/>
      <name val="Georgia"/>
      <family val="1"/>
    </font>
    <font>
      <b/>
      <sz val="12"/>
      <color theme="0"/>
      <name val="Century Gothic"/>
      <family val="2"/>
    </font>
    <font>
      <b/>
      <sz val="12"/>
      <color theme="1"/>
      <name val="Century Gothic"/>
      <family val="2"/>
    </font>
    <font>
      <sz val="12"/>
      <color theme="0"/>
      <name val="Century Gothic"/>
      <family val="2"/>
    </font>
    <font>
      <sz val="12"/>
      <color theme="0"/>
      <name val="Georgia"/>
      <family val="1"/>
    </font>
    <font>
      <u/>
      <sz val="12"/>
      <color rgb="FF4D1438"/>
      <name val="Georgia"/>
      <family val="1"/>
    </font>
    <font>
      <u/>
      <sz val="10"/>
      <color rgb="FF4D1438"/>
      <name val="Georgia"/>
      <family val="1"/>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4D1438"/>
        <bgColor indexed="64"/>
      </patternFill>
    </fill>
    <fill>
      <patternFill patternType="solid">
        <fgColor rgb="FFFF6100"/>
        <bgColor indexed="64"/>
      </patternFill>
    </fill>
    <fill>
      <patternFill patternType="solid">
        <fgColor theme="0" tint="-4.9989318521683403E-2"/>
        <bgColor indexed="64"/>
      </patternFill>
    </fill>
  </fills>
  <borders count="45">
    <border>
      <left/>
      <right/>
      <top/>
      <bottom/>
      <diagonal/>
    </border>
    <border>
      <left style="thick">
        <color indexed="64"/>
      </left>
      <right style="thick">
        <color indexed="64"/>
      </right>
      <top style="thick">
        <color indexed="64"/>
      </top>
      <bottom style="thick">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ck">
        <color indexed="64"/>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ck">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diagonal/>
    </border>
    <border>
      <left style="thick">
        <color indexed="64"/>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s>
  <cellStyleXfs count="3">
    <xf numFmtId="0" fontId="0" fillId="0" borderId="0"/>
    <xf numFmtId="0" fontId="6" fillId="0" borderId="0" applyNumberFormat="0" applyFill="0" applyBorder="0" applyAlignment="0" applyProtection="0"/>
    <xf numFmtId="9" fontId="1" fillId="0" borderId="0" applyFont="0" applyFill="0" applyBorder="0" applyAlignment="0" applyProtection="0"/>
  </cellStyleXfs>
  <cellXfs count="126">
    <xf numFmtId="0" fontId="0" fillId="0" borderId="0" xfId="0"/>
    <xf numFmtId="0" fontId="0" fillId="2" borderId="0" xfId="0" applyFill="1"/>
    <xf numFmtId="0" fontId="0" fillId="2" borderId="4" xfId="0" applyFill="1" applyBorder="1"/>
    <xf numFmtId="0" fontId="1" fillId="2" borderId="1" xfId="0" applyFont="1" applyFill="1" applyBorder="1" applyAlignment="1" applyProtection="1">
      <alignment horizontal="left"/>
      <protection locked="0"/>
    </xf>
    <xf numFmtId="0" fontId="0" fillId="2" borderId="5" xfId="0" applyFill="1" applyBorder="1"/>
    <xf numFmtId="0" fontId="3" fillId="2" borderId="3" xfId="0" applyFont="1" applyFill="1" applyBorder="1"/>
    <xf numFmtId="0" fontId="0" fillId="2" borderId="3" xfId="0" applyFill="1" applyBorder="1"/>
    <xf numFmtId="0" fontId="4" fillId="2" borderId="0" xfId="0" applyFont="1" applyFill="1"/>
    <xf numFmtId="0" fontId="5" fillId="0" borderId="0" xfId="0" applyFont="1"/>
    <xf numFmtId="0" fontId="5" fillId="2" borderId="0" xfId="0" applyFont="1" applyFill="1"/>
    <xf numFmtId="0" fontId="7" fillId="2" borderId="0" xfId="0" applyFont="1" applyFill="1"/>
    <xf numFmtId="0" fontId="9" fillId="2" borderId="29" xfId="0" applyFont="1" applyFill="1" applyBorder="1"/>
    <xf numFmtId="0" fontId="8" fillId="2" borderId="0" xfId="0" applyFont="1" applyFill="1"/>
    <xf numFmtId="14" fontId="9" fillId="2" borderId="18" xfId="0" applyNumberFormat="1" applyFont="1" applyFill="1" applyBorder="1" applyAlignment="1">
      <alignment horizontal="left"/>
    </xf>
    <xf numFmtId="14" fontId="9" fillId="2" borderId="19" xfId="0" applyNumberFormat="1" applyFont="1" applyFill="1" applyBorder="1"/>
    <xf numFmtId="0" fontId="10" fillId="2" borderId="0" xfId="0" applyFont="1" applyFill="1" applyAlignment="1">
      <alignment horizontal="center"/>
    </xf>
    <xf numFmtId="0" fontId="8" fillId="2" borderId="0" xfId="0" applyFont="1" applyFill="1" applyAlignment="1">
      <alignment horizontal="center"/>
    </xf>
    <xf numFmtId="0" fontId="8" fillId="2" borderId="0" xfId="0" applyFont="1" applyFill="1" applyAlignment="1">
      <alignment horizontal="center" vertical="distributed"/>
    </xf>
    <xf numFmtId="0" fontId="9" fillId="2" borderId="27"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0" xfId="0" applyFont="1" applyFill="1" applyAlignment="1">
      <alignment horizontal="center"/>
    </xf>
    <xf numFmtId="0" fontId="9" fillId="2" borderId="2"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32"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34" xfId="0" applyFont="1" applyFill="1" applyBorder="1" applyAlignment="1">
      <alignment horizontal="center" vertical="center"/>
    </xf>
    <xf numFmtId="0" fontId="9" fillId="3" borderId="35" xfId="0" applyFont="1" applyFill="1" applyBorder="1" applyAlignment="1">
      <alignment horizontal="center" vertical="center"/>
    </xf>
    <xf numFmtId="0" fontId="9" fillId="3" borderId="38" xfId="0" applyFont="1" applyFill="1" applyBorder="1" applyAlignment="1">
      <alignment horizontal="center" vertical="center"/>
    </xf>
    <xf numFmtId="0" fontId="9" fillId="3" borderId="19" xfId="0" applyFont="1" applyFill="1" applyBorder="1" applyAlignment="1">
      <alignment horizontal="center" vertical="center"/>
    </xf>
    <xf numFmtId="0" fontId="9" fillId="2" borderId="41" xfId="0" applyFont="1" applyFill="1" applyBorder="1" applyAlignment="1">
      <alignment horizontal="center" vertical="center"/>
    </xf>
    <xf numFmtId="0" fontId="9" fillId="2" borderId="42" xfId="0" applyFont="1" applyFill="1" applyBorder="1" applyAlignment="1">
      <alignment horizontal="center" vertical="center"/>
    </xf>
    <xf numFmtId="0" fontId="9" fillId="2" borderId="43" xfId="0" applyFont="1" applyFill="1" applyBorder="1" applyAlignment="1">
      <alignment horizontal="center" vertical="center"/>
    </xf>
    <xf numFmtId="0" fontId="9" fillId="3" borderId="29" xfId="0" applyFont="1" applyFill="1" applyBorder="1" applyAlignment="1">
      <alignment horizontal="center" vertical="center"/>
    </xf>
    <xf numFmtId="0" fontId="12" fillId="2" borderId="0" xfId="0" applyFont="1" applyFill="1" applyAlignment="1">
      <alignment wrapText="1"/>
    </xf>
    <xf numFmtId="0" fontId="12" fillId="2" borderId="0" xfId="0" applyFont="1" applyFill="1" applyAlignment="1">
      <alignment horizontal="left"/>
    </xf>
    <xf numFmtId="164" fontId="9" fillId="2" borderId="27" xfId="2" applyNumberFormat="1" applyFont="1" applyFill="1" applyBorder="1" applyAlignment="1">
      <alignment horizontal="center" vertical="center"/>
    </xf>
    <xf numFmtId="10" fontId="9" fillId="2" borderId="13" xfId="2" applyNumberFormat="1" applyFont="1" applyFill="1" applyBorder="1" applyAlignment="1">
      <alignment horizontal="center" vertical="center"/>
    </xf>
    <xf numFmtId="164" fontId="9" fillId="2" borderId="44" xfId="2" applyNumberFormat="1" applyFont="1" applyFill="1" applyBorder="1" applyAlignment="1">
      <alignment horizontal="center" vertical="center"/>
    </xf>
    <xf numFmtId="164" fontId="9" fillId="3" borderId="38" xfId="2" applyNumberFormat="1" applyFont="1" applyFill="1" applyBorder="1" applyAlignment="1">
      <alignment horizontal="center" vertical="center"/>
    </xf>
    <xf numFmtId="10" fontId="9" fillId="3" borderId="36" xfId="2" applyNumberFormat="1" applyFont="1" applyFill="1" applyBorder="1" applyAlignment="1">
      <alignment horizontal="center" vertical="center"/>
    </xf>
    <xf numFmtId="10" fontId="9" fillId="3" borderId="13" xfId="2" applyNumberFormat="1" applyFont="1" applyFill="1" applyBorder="1" applyAlignment="1">
      <alignment horizontal="center" vertical="center"/>
    </xf>
    <xf numFmtId="164" fontId="9" fillId="2" borderId="41" xfId="2" applyNumberFormat="1" applyFont="1" applyFill="1" applyBorder="1" applyAlignment="1">
      <alignment horizontal="center" vertical="center"/>
    </xf>
    <xf numFmtId="10" fontId="9" fillId="2" borderId="36" xfId="2" applyNumberFormat="1" applyFont="1" applyFill="1" applyBorder="1" applyAlignment="1">
      <alignment horizontal="center" vertical="center"/>
    </xf>
    <xf numFmtId="0" fontId="7" fillId="2" borderId="0" xfId="0" applyFont="1" applyFill="1" applyAlignment="1">
      <alignment horizontal="center"/>
    </xf>
    <xf numFmtId="0" fontId="14" fillId="4" borderId="23" xfId="0" applyFont="1" applyFill="1" applyBorder="1" applyAlignment="1">
      <alignment vertical="center"/>
    </xf>
    <xf numFmtId="0" fontId="14" fillId="4" borderId="30" xfId="0" applyFont="1" applyFill="1" applyBorder="1" applyAlignment="1">
      <alignment horizontal="center" vertical="center" wrapText="1"/>
    </xf>
    <xf numFmtId="0" fontId="14" fillId="4" borderId="31" xfId="0" applyFont="1" applyFill="1" applyBorder="1" applyAlignment="1">
      <alignment horizontal="center" vertical="center" wrapText="1"/>
    </xf>
    <xf numFmtId="0" fontId="14" fillId="4" borderId="23" xfId="0" applyFont="1" applyFill="1" applyBorder="1" applyAlignment="1">
      <alignment horizontal="center" vertical="distributed"/>
    </xf>
    <xf numFmtId="0" fontId="14" fillId="4" borderId="35" xfId="0" applyFont="1" applyFill="1" applyBorder="1" applyAlignment="1">
      <alignment horizontal="center" vertical="center"/>
    </xf>
    <xf numFmtId="164" fontId="14" fillId="4" borderId="38" xfId="2" applyNumberFormat="1" applyFont="1" applyFill="1" applyBorder="1" applyAlignment="1">
      <alignment horizontal="center"/>
    </xf>
    <xf numFmtId="10" fontId="14" fillId="4" borderId="36" xfId="2" applyNumberFormat="1" applyFont="1" applyFill="1" applyBorder="1" applyAlignment="1">
      <alignment horizontal="center"/>
    </xf>
    <xf numFmtId="10" fontId="14" fillId="4" borderId="37" xfId="2" applyNumberFormat="1" applyFont="1" applyFill="1" applyBorder="1" applyAlignment="1">
      <alignment horizontal="center"/>
    </xf>
    <xf numFmtId="0" fontId="15" fillId="2" borderId="28" xfId="0" applyFont="1" applyFill="1" applyBorder="1" applyAlignment="1">
      <alignment vertical="center"/>
    </xf>
    <xf numFmtId="0" fontId="15" fillId="2" borderId="25" xfId="0" applyFont="1" applyFill="1" applyBorder="1" applyAlignment="1">
      <alignment vertical="center"/>
    </xf>
    <xf numFmtId="0" fontId="15" fillId="2" borderId="39" xfId="0" applyFont="1" applyFill="1" applyBorder="1" applyAlignment="1">
      <alignment vertical="center"/>
    </xf>
    <xf numFmtId="0" fontId="15" fillId="2" borderId="40" xfId="0" applyFont="1" applyFill="1" applyBorder="1" applyAlignment="1">
      <alignment vertical="center"/>
    </xf>
    <xf numFmtId="0" fontId="15" fillId="2" borderId="26" xfId="0" applyFont="1" applyFill="1" applyBorder="1" applyAlignment="1">
      <alignment vertical="center"/>
    </xf>
    <xf numFmtId="0" fontId="15" fillId="2" borderId="28" xfId="0" applyFont="1" applyFill="1" applyBorder="1" applyAlignment="1">
      <alignment horizontal="left" vertical="center"/>
    </xf>
    <xf numFmtId="0" fontId="15" fillId="2" borderId="25" xfId="0" applyFont="1" applyFill="1" applyBorder="1" applyAlignment="1">
      <alignment horizontal="left" vertical="center"/>
    </xf>
    <xf numFmtId="0" fontId="15" fillId="2" borderId="39" xfId="0" applyFont="1" applyFill="1" applyBorder="1" applyAlignment="1">
      <alignment horizontal="left" vertical="center"/>
    </xf>
    <xf numFmtId="0" fontId="15" fillId="2" borderId="40" xfId="0" applyFont="1" applyFill="1" applyBorder="1" applyAlignment="1">
      <alignment horizontal="left" vertical="center"/>
    </xf>
    <xf numFmtId="0" fontId="15" fillId="2" borderId="26" xfId="0" applyFont="1" applyFill="1" applyBorder="1" applyAlignment="1">
      <alignment horizontal="left" vertical="center"/>
    </xf>
    <xf numFmtId="0" fontId="14" fillId="4" borderId="21" xfId="0" applyFont="1" applyFill="1" applyBorder="1" applyAlignment="1" applyProtection="1">
      <alignment horizontal="center" vertical="center"/>
      <protection locked="0"/>
    </xf>
    <xf numFmtId="0" fontId="14" fillId="4" borderId="20" xfId="0" applyFont="1" applyFill="1" applyBorder="1" applyAlignment="1" applyProtection="1">
      <alignment horizontal="center" vertical="center"/>
      <protection locked="0"/>
    </xf>
    <xf numFmtId="0" fontId="14" fillId="4" borderId="1" xfId="0" applyFont="1" applyFill="1" applyBorder="1" applyAlignment="1" applyProtection="1">
      <alignment horizontal="center" vertical="center"/>
      <protection locked="0"/>
    </xf>
    <xf numFmtId="14" fontId="14" fillId="4" borderId="1" xfId="0" applyNumberFormat="1" applyFont="1" applyFill="1" applyBorder="1" applyAlignment="1" applyProtection="1">
      <alignment horizontal="center" vertical="center"/>
      <protection locked="0"/>
    </xf>
    <xf numFmtId="0" fontId="14" fillId="4" borderId="0" xfId="0" applyFont="1" applyFill="1" applyAlignment="1">
      <alignment horizontal="center" vertical="center"/>
    </xf>
    <xf numFmtId="0" fontId="16" fillId="4" borderId="23" xfId="0" applyFont="1" applyFill="1" applyBorder="1"/>
    <xf numFmtId="14" fontId="16" fillId="4" borderId="23" xfId="0" applyNumberFormat="1" applyFont="1" applyFill="1" applyBorder="1"/>
    <xf numFmtId="0" fontId="10" fillId="0" borderId="24" xfId="0" applyFont="1" applyBorder="1"/>
    <xf numFmtId="14" fontId="10" fillId="0" borderId="24" xfId="0" applyNumberFormat="1" applyFont="1" applyBorder="1"/>
    <xf numFmtId="0" fontId="17" fillId="2" borderId="24" xfId="0" applyFont="1" applyFill="1" applyBorder="1"/>
    <xf numFmtId="0" fontId="17" fillId="2" borderId="22" xfId="0" applyFont="1" applyFill="1" applyBorder="1"/>
    <xf numFmtId="0" fontId="10" fillId="0" borderId="22" xfId="0" applyFont="1" applyBorder="1"/>
    <xf numFmtId="14" fontId="10" fillId="0" borderId="22" xfId="0" applyNumberFormat="1" applyFont="1" applyBorder="1"/>
    <xf numFmtId="0" fontId="10" fillId="5" borderId="24" xfId="0" applyFont="1" applyFill="1" applyBorder="1"/>
    <xf numFmtId="0" fontId="10" fillId="5" borderId="22" xfId="0" applyFont="1" applyFill="1" applyBorder="1" applyProtection="1">
      <protection locked="0"/>
    </xf>
    <xf numFmtId="0" fontId="7" fillId="5" borderId="29" xfId="0" applyFont="1" applyFill="1" applyBorder="1" applyProtection="1">
      <protection locked="0"/>
    </xf>
    <xf numFmtId="0" fontId="14" fillId="4" borderId="17" xfId="0" applyFont="1" applyFill="1" applyBorder="1"/>
    <xf numFmtId="0" fontId="14" fillId="4" borderId="29" xfId="0" applyFont="1" applyFill="1" applyBorder="1"/>
    <xf numFmtId="0" fontId="14" fillId="4" borderId="18" xfId="0" applyFont="1" applyFill="1" applyBorder="1"/>
    <xf numFmtId="0" fontId="10" fillId="0" borderId="6" xfId="0" applyFont="1" applyBorder="1" applyAlignment="1" applyProtection="1">
      <alignment horizontal="left"/>
      <protection locked="0"/>
    </xf>
    <xf numFmtId="14" fontId="10" fillId="0" borderId="0" xfId="0" applyNumberFormat="1" applyFont="1" applyAlignment="1" applyProtection="1">
      <alignment horizontal="right"/>
      <protection locked="0"/>
    </xf>
    <xf numFmtId="0" fontId="10" fillId="0" borderId="0" xfId="0" applyFont="1" applyProtection="1">
      <protection locked="0"/>
    </xf>
    <xf numFmtId="0" fontId="10" fillId="0" borderId="7" xfId="0" applyFont="1" applyBorder="1" applyProtection="1">
      <protection locked="0"/>
    </xf>
    <xf numFmtId="0" fontId="10" fillId="0" borderId="0" xfId="0" applyFont="1" applyAlignment="1" applyProtection="1">
      <alignment horizontal="left"/>
      <protection locked="0"/>
    </xf>
    <xf numFmtId="14" fontId="10" fillId="0" borderId="0" xfId="0" applyNumberFormat="1" applyFont="1" applyAlignment="1" applyProtection="1">
      <alignment horizontal="left"/>
      <protection locked="0"/>
    </xf>
    <xf numFmtId="0" fontId="10" fillId="0" borderId="6" xfId="0" applyFont="1" applyBorder="1" applyProtection="1">
      <protection locked="0"/>
    </xf>
    <xf numFmtId="14" fontId="10" fillId="0" borderId="0" xfId="0" applyNumberFormat="1" applyFont="1" applyProtection="1">
      <protection locked="0"/>
    </xf>
    <xf numFmtId="0" fontId="7" fillId="0" borderId="0" xfId="0" applyFont="1" applyProtection="1">
      <protection locked="0"/>
    </xf>
    <xf numFmtId="14" fontId="7" fillId="0" borderId="0" xfId="0" applyNumberFormat="1" applyFont="1" applyProtection="1">
      <protection locked="0"/>
    </xf>
    <xf numFmtId="0" fontId="0" fillId="6" borderId="0" xfId="0" applyFill="1"/>
    <xf numFmtId="2" fontId="10" fillId="0" borderId="0" xfId="0" applyNumberFormat="1" applyFont="1" applyAlignment="1" applyProtection="1">
      <alignment horizontal="right"/>
      <protection locked="0"/>
    </xf>
    <xf numFmtId="2" fontId="10" fillId="0" borderId="0" xfId="0" applyNumberFormat="1" applyFont="1" applyAlignment="1" applyProtection="1">
      <alignment horizontal="left"/>
      <protection locked="0"/>
    </xf>
    <xf numFmtId="2" fontId="10" fillId="0" borderId="0" xfId="0" applyNumberFormat="1" applyFont="1" applyProtection="1">
      <protection locked="0"/>
    </xf>
    <xf numFmtId="2" fontId="7" fillId="0" borderId="0" xfId="0" applyNumberFormat="1" applyFont="1" applyProtection="1">
      <protection locked="0"/>
    </xf>
    <xf numFmtId="0" fontId="10" fillId="0" borderId="0" xfId="0" applyFont="1" applyAlignment="1" applyProtection="1">
      <alignment horizontal="right"/>
      <protection locked="0"/>
    </xf>
    <xf numFmtId="0" fontId="19" fillId="2" borderId="0" xfId="1" applyFont="1" applyFill="1" applyAlignment="1">
      <alignment horizontal="center"/>
    </xf>
    <xf numFmtId="0" fontId="14" fillId="4" borderId="17" xfId="0" applyFont="1" applyFill="1" applyBorder="1" applyAlignment="1">
      <alignment horizontal="center" vertical="center" wrapText="1"/>
    </xf>
    <xf numFmtId="0" fontId="14" fillId="4" borderId="18" xfId="0" applyFont="1" applyFill="1" applyBorder="1" applyAlignment="1">
      <alignment horizontal="center" vertical="center" wrapText="1"/>
    </xf>
    <xf numFmtId="0" fontId="14" fillId="4" borderId="19" xfId="0" applyFont="1" applyFill="1" applyBorder="1" applyAlignment="1">
      <alignment horizontal="center" vertical="center" wrapText="1"/>
    </xf>
    <xf numFmtId="0" fontId="14" fillId="4" borderId="17" xfId="0" applyFont="1" applyFill="1" applyBorder="1" applyAlignment="1">
      <alignment horizontal="center" vertical="center"/>
    </xf>
    <xf numFmtId="0" fontId="14" fillId="4" borderId="18" xfId="0" applyFont="1" applyFill="1" applyBorder="1" applyAlignment="1">
      <alignment horizontal="center" vertical="center"/>
    </xf>
    <xf numFmtId="0" fontId="14" fillId="4" borderId="19" xfId="0" applyFont="1" applyFill="1" applyBorder="1" applyAlignment="1">
      <alignment horizontal="center" vertical="center"/>
    </xf>
    <xf numFmtId="0" fontId="11" fillId="2" borderId="3" xfId="0" applyFont="1" applyFill="1" applyBorder="1" applyAlignment="1">
      <alignment horizontal="center" vertical="top" wrapText="1"/>
    </xf>
    <xf numFmtId="0" fontId="11" fillId="2" borderId="9" xfId="0" applyFont="1" applyFill="1" applyBorder="1" applyAlignment="1">
      <alignment horizontal="center" vertical="top" wrapText="1"/>
    </xf>
    <xf numFmtId="0" fontId="11" fillId="2" borderId="16" xfId="0" applyFont="1" applyFill="1" applyBorder="1" applyAlignment="1">
      <alignment horizontal="center" vertical="top" wrapText="1"/>
    </xf>
    <xf numFmtId="0" fontId="11" fillId="2" borderId="4" xfId="0" applyFont="1" applyFill="1" applyBorder="1" applyAlignment="1">
      <alignment horizontal="center" vertical="top" wrapText="1"/>
    </xf>
    <xf numFmtId="0" fontId="11" fillId="2" borderId="0" xfId="0" applyFont="1" applyFill="1" applyAlignment="1">
      <alignment horizontal="center" vertical="top" wrapText="1"/>
    </xf>
    <xf numFmtId="0" fontId="11" fillId="2" borderId="10" xfId="0" applyFont="1" applyFill="1" applyBorder="1" applyAlignment="1">
      <alignment horizontal="center" vertical="top" wrapText="1"/>
    </xf>
    <xf numFmtId="0" fontId="11" fillId="2" borderId="5" xfId="0" applyFont="1" applyFill="1" applyBorder="1" applyAlignment="1">
      <alignment horizontal="center" vertical="top" wrapText="1"/>
    </xf>
    <xf numFmtId="0" fontId="11" fillId="2" borderId="11" xfId="0" applyFont="1" applyFill="1" applyBorder="1" applyAlignment="1">
      <alignment horizontal="center" vertical="top" wrapText="1"/>
    </xf>
    <xf numFmtId="0" fontId="11" fillId="2" borderId="12" xfId="0" applyFont="1" applyFill="1" applyBorder="1" applyAlignment="1">
      <alignment horizontal="center" vertical="top" wrapText="1"/>
    </xf>
    <xf numFmtId="0" fontId="18" fillId="2" borderId="0" xfId="1" applyFont="1" applyFill="1" applyAlignment="1">
      <alignment horizontal="center"/>
    </xf>
    <xf numFmtId="0" fontId="7" fillId="2" borderId="0" xfId="0" applyFont="1" applyFill="1" applyAlignment="1">
      <alignment horizontal="center" vertical="center" wrapText="1"/>
    </xf>
    <xf numFmtId="0" fontId="14" fillId="4" borderId="17" xfId="0" applyFont="1" applyFill="1" applyBorder="1" applyAlignment="1">
      <alignment horizontal="left"/>
    </xf>
    <xf numFmtId="0" fontId="14" fillId="4" borderId="19" xfId="0" applyFont="1" applyFill="1" applyBorder="1" applyAlignment="1">
      <alignment horizontal="left"/>
    </xf>
    <xf numFmtId="0" fontId="14" fillId="4" borderId="18" xfId="0" applyFont="1" applyFill="1" applyBorder="1" applyAlignment="1">
      <alignment horizontal="left"/>
    </xf>
    <xf numFmtId="0" fontId="13" fillId="0" borderId="0" xfId="0" applyFont="1" applyAlignment="1">
      <alignment horizontal="center" vertical="center" wrapText="1"/>
    </xf>
    <xf numFmtId="0" fontId="14" fillId="4" borderId="17" xfId="0" applyFont="1" applyFill="1" applyBorder="1" applyAlignment="1">
      <alignment horizontal="left" vertical="center"/>
    </xf>
    <xf numFmtId="0" fontId="14" fillId="4" borderId="18" xfId="0" applyFont="1" applyFill="1" applyBorder="1" applyAlignment="1">
      <alignment horizontal="left" vertical="center"/>
    </xf>
    <xf numFmtId="0" fontId="14" fillId="4" borderId="19" xfId="0" applyFont="1" applyFill="1" applyBorder="1" applyAlignment="1">
      <alignment horizontal="left" vertical="center"/>
    </xf>
    <xf numFmtId="0" fontId="15" fillId="3" borderId="17" xfId="0" applyFont="1" applyFill="1" applyBorder="1" applyAlignment="1">
      <alignment horizontal="left" vertical="center"/>
    </xf>
    <xf numFmtId="0" fontId="15" fillId="3" borderId="19" xfId="0" applyFont="1" applyFill="1" applyBorder="1" applyAlignment="1">
      <alignment horizontal="left" vertical="center"/>
    </xf>
  </cellXfs>
  <cellStyles count="3">
    <cellStyle name="Hyperlink" xfId="1" builtinId="8"/>
    <cellStyle name="Normal" xfId="0" builtinId="0"/>
    <cellStyle name="Percent" xfId="2" builtinId="5"/>
  </cellStyles>
  <dxfs count="0"/>
  <tableStyles count="0" defaultTableStyle="TableStyleMedium9" defaultPivotStyle="PivotStyleLight16"/>
  <colors>
    <mruColors>
      <color rgb="FF4D1438"/>
      <color rgb="FFFF6100"/>
      <color rgb="FF82235F"/>
      <color rgb="FF57B6B2"/>
      <color rgb="FF3D5B57"/>
      <color rgb="FFB1B1B1"/>
      <color rgb="FFE5E1E6"/>
      <color rgb="FFD50037"/>
      <color rgb="FFF88D2B"/>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microsoft.com/office/2017/06/relationships/rdSupportingPropertyBag" Target="richData/rdsupportingpropertybag.xml"/><Relationship Id="rId3" Type="http://schemas.openxmlformats.org/officeDocument/2006/relationships/theme" Target="theme/theme1.xml"/><Relationship Id="rId7" Type="http://schemas.microsoft.com/office/2020/07/relationships/rdRichValueWebImage" Target="richData/rdRichValueWebImage.xml"/><Relationship Id="rId12" Type="http://schemas.microsoft.com/office/2017/06/relationships/rdSupportingPropertyBagStructure" Target="richData/rdsupportingpropertybagstructur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microsoft.com/office/2017/06/relationships/richStyles" Target="richData/richStyles.xml"/><Relationship Id="rId5" Type="http://schemas.openxmlformats.org/officeDocument/2006/relationships/sharedStrings" Target="sharedStrings.xml"/><Relationship Id="rId15" Type="http://schemas.openxmlformats.org/officeDocument/2006/relationships/calcChain" Target="calcChain.xml"/><Relationship Id="rId10" Type="http://schemas.microsoft.com/office/2017/06/relationships/rdArray" Target="richData/rdarray.xml"/><Relationship Id="rId4" Type="http://schemas.openxmlformats.org/officeDocument/2006/relationships/styles" Target="styles.xml"/><Relationship Id="rId9" Type="http://schemas.microsoft.com/office/2017/06/relationships/rdRichValueStructure" Target="richData/rdrichvaluestructure.xml"/><Relationship Id="rId14"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246011</xdr:colOff>
      <xdr:row>7</xdr:row>
      <xdr:rowOff>35524</xdr:rowOff>
    </xdr:from>
    <xdr:to>
      <xdr:col>0</xdr:col>
      <xdr:colOff>2073604</xdr:colOff>
      <xdr:row>9</xdr:row>
      <xdr:rowOff>89646</xdr:rowOff>
    </xdr:to>
    <xdr:pic>
      <xdr:nvPicPr>
        <xdr:cNvPr id="3" name="Picture 2">
          <a:extLst>
            <a:ext uri="{FF2B5EF4-FFF2-40B4-BE49-F238E27FC236}">
              <a16:creationId xmlns:a16="http://schemas.microsoft.com/office/drawing/2014/main" id="{C0600269-B0BF-4847-A542-6A547214512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46011" y="1693995"/>
          <a:ext cx="1827593" cy="50235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287698</xdr:colOff>
      <xdr:row>0</xdr:row>
      <xdr:rowOff>88461</xdr:rowOff>
    </xdr:from>
    <xdr:to>
      <xdr:col>2</xdr:col>
      <xdr:colOff>488060</xdr:colOff>
      <xdr:row>2</xdr:row>
      <xdr:rowOff>58208</xdr:rowOff>
    </xdr:to>
    <xdr:pic>
      <xdr:nvPicPr>
        <xdr:cNvPr id="3" name="Picture 2">
          <a:extLst>
            <a:ext uri="{FF2B5EF4-FFF2-40B4-BE49-F238E27FC236}">
              <a16:creationId xmlns:a16="http://schemas.microsoft.com/office/drawing/2014/main" id="{15A45012-362F-4752-B228-ACB3EB41308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87698" y="88461"/>
          <a:ext cx="1237529" cy="340164"/>
        </a:xfrm>
        <a:prstGeom prst="rect">
          <a:avLst/>
        </a:prstGeom>
        <a:noFill/>
        <a:ln>
          <a:noFill/>
        </a:ln>
      </xdr:spPr>
    </xdr:pic>
    <xdr:clientData/>
  </xdr:twoCellAnchor>
</xdr:wsDr>
</file>

<file path=xl/richData/_rels/rdRichValueWebImage.xml.rels><?xml version="1.0" encoding="UTF-8" standalone="yes"?>
<Relationships xmlns="http://schemas.openxmlformats.org/package/2006/relationships"><Relationship Id="rId2" Type="http://schemas.openxmlformats.org/officeDocument/2006/relationships/hyperlink" Target="https://www.bing.com/images/search?form=xlimg&amp;q=united+kingdom" TargetMode="External"/><Relationship Id="rId1" Type="http://schemas.openxmlformats.org/officeDocument/2006/relationships/hyperlink" Target="https://www.bing.com/th?id=AMMS_08d2869d43a589e2a364e67dfd999853&amp;qlt=95" TargetMode="External"/></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types>
    <type name="_linkedentity2">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cvi">
          <flag name="ShowInCardView" value="0"/>
          <flag name="ShowInDotNotation" value="0"/>
          <flag name="ShowInAutoComplete" value="0"/>
          <flag name="ExcludeFromCalcComparison" value="1"/>
        </key>
      </keyFlags>
    </type>
    <type name="_linkedentity2core">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IsRefreshable">
          <flag name="ShowInCardView" value="0"/>
          <flag name="ShowInAutoComplete" value="0"/>
          <flag name="ExcludeFromCalcComparison" value="1"/>
        </key>
        <key name="%ProviderInfo">
          <flag name="ShowInCardView" value="0"/>
          <flag name="ShowInDotNotation" value="0"/>
          <flag name="ShowInAutoComplete" value="0"/>
        </key>
        <key name="%DataProviderExternalLinkLogo">
          <flag name="ShowInCardView" value="0"/>
          <flag name="ShowInDotNotation" value="0"/>
          <flag name="ShowInAutoComplete" value="0"/>
        </key>
        <key name="%DataProviderExternalLink">
          <flag name="ShowInCardView" value="0"/>
          <flag name="ShowInDotNotation" value="0"/>
          <flag name="ShowInAutoComplete" value="0"/>
        </key>
        <key name="%DataRetrievedTime">
          <flag name="ShowInCardView" value="0"/>
          <flag name="ShowInDotNotation" value="0"/>
          <flag name="ShowInAutoComplete" value="0"/>
          <flag name="ExcludeFromCalcComparison" value="1"/>
        </key>
        <key name="%EntityDomainIdString">
          <flag name="ShowInCardView" value="0"/>
          <flag name="ShowInDotNotation" value="0"/>
          <flag name="ShowInAutoComplete" value="0"/>
        </key>
        <key name="%InfoToolTipLabelNames">
          <flag name="ShowInCardView" value="0"/>
          <flag name="ShowInDotNotation" value="0"/>
          <flag name="ShowInAutoComplete" value="0"/>
        </key>
        <key name="%InfoToolTipLabelValues">
          <flag name="ShowInCardView" value="0"/>
          <flag name="ShowInDotNotation" value="0"/>
          <flag name="ShowInAutoComplete" value="0"/>
        </key>
        <key name="%InfoToolTipLabelValuesType">
          <flag name="ShowInCardView" value="0"/>
          <flag name="ShowInDotNotation" value="0"/>
          <flag name="ShowInAutoComplete" value="0"/>
        </key>
        <key name="%DataProviderString">
          <flag name="ShowInCardView" value="0"/>
          <flag name="ShowInDotNotation" value="0"/>
          <flag name="ShowInAutoComplete" value="0"/>
        </key>
        <key name="%ClassificationId">
          <flag name="ShowInCardView" value="0"/>
          <flag name="ShowInDotNotation" value="0"/>
          <flag name="ShowInAutoComplete" value="0"/>
        </key>
        <key name="%OutdatedReason">
          <flag name="ShowInCardView" value="0"/>
          <flag name="ShowInDotNotation" value="0"/>
          <flag name="ShowInAutoComplete" value="0"/>
          <flag name="ExcludeFromCalcComparison" value="1"/>
        </key>
      </keyFlags>
    </type>
    <type name="_webimage">
      <keyFlags>
        <key name="WebImageIdentifier">
          <flag name="ShowInCardView" value="0"/>
        </key>
      </keyFlags>
    </type>
  </types>
</rvTypesInfo>
</file>

<file path=xl/richData/rdRichValueWebImage.xml><?xml version="1.0" encoding="utf-8"?>
<webImagesSrd xmlns="http://schemas.microsoft.com/office/spreadsheetml/2020/richdatawebimage" xmlns:r="http://schemas.openxmlformats.org/officeDocument/2006/relationships">
  <webImageSrd>
    <address r:id="rId1"/>
    <moreImagesAddress r:id="rId2"/>
  </webImageSrd>
</webImagesSrd>
</file>

<file path=xl/richData/rdarray.xml><?xml version="1.0" encoding="utf-8"?>
<arrayData xmlns="http://schemas.microsoft.com/office/spreadsheetml/2017/richdata2" count="11">
  <a r="1">
    <v t="s">English</v>
  </a>
  <a r="1">
    <v t="s">Greenwich Mean Time Zone</v>
  </a>
  <a r="4">
    <v t="r">30</v>
    <v t="r">31</v>
    <v t="r">32</v>
    <v t="r">33</v>
  </a>
  <a r="150">
    <v t="r">51</v>
    <v t="r">52</v>
    <v t="r">53</v>
    <v t="r">0</v>
    <v t="r">54</v>
    <v t="r">55</v>
    <v t="r">56</v>
    <v t="r">57</v>
    <v t="r">58</v>
    <v t="r">59</v>
    <v t="r">60</v>
    <v t="r">61</v>
    <v t="r">62</v>
    <v t="r">63</v>
    <v t="r">64</v>
    <v t="r">65</v>
    <v t="r">66</v>
    <v t="r">67</v>
    <v t="r">68</v>
    <v t="r">69</v>
    <v t="r">70</v>
    <v t="r">71</v>
    <v t="r">72</v>
    <v t="r">73</v>
    <v t="r">74</v>
    <v t="r">75</v>
    <v t="r">76</v>
    <v t="r">77</v>
    <v t="r">78</v>
    <v t="r">79</v>
    <v t="r">80</v>
    <v t="r">81</v>
    <v t="r">82</v>
    <v t="r">83</v>
    <v t="r">84</v>
    <v t="r">85</v>
    <v t="r">86</v>
    <v t="r">87</v>
    <v t="r">88</v>
    <v t="r">89</v>
    <v t="r">90</v>
    <v t="r">91</v>
    <v t="r">92</v>
    <v t="r">93</v>
    <v t="r">94</v>
    <v t="r">95</v>
    <v t="r">96</v>
    <v t="r">97</v>
    <v t="r">98</v>
    <v t="r">99</v>
    <v t="r">100</v>
    <v t="r">101</v>
    <v t="r">102</v>
    <v t="r">103</v>
    <v t="r">104</v>
    <v t="r">105</v>
    <v t="r">106</v>
    <v t="r">107</v>
    <v t="r">108</v>
    <v t="r">109</v>
    <v t="r">110</v>
    <v t="r">111</v>
    <v t="r">112</v>
    <v t="r">113</v>
    <v t="r">114</v>
    <v t="r">115</v>
    <v t="r">116</v>
    <v t="r">117</v>
    <v t="r">118</v>
    <v t="r">119</v>
    <v t="r">120</v>
    <v t="r">121</v>
    <v t="r">122</v>
    <v t="r">123</v>
    <v t="r">124</v>
    <v t="r">125</v>
    <v t="r">126</v>
    <v t="r">127</v>
    <v t="r">128</v>
    <v t="r">129</v>
    <v t="r">130</v>
    <v t="r">131</v>
    <v t="r">132</v>
    <v t="r">133</v>
    <v t="r">134</v>
    <v t="r">135</v>
    <v t="r">136</v>
    <v t="r">137</v>
    <v t="r">138</v>
    <v t="r">139</v>
    <v t="r">140</v>
    <v t="r">141</v>
    <v t="r">142</v>
    <v t="r">143</v>
    <v t="r">144</v>
    <v t="r">145</v>
    <v t="r">146</v>
    <v t="r">147</v>
    <v t="r">148</v>
    <v t="r">149</v>
    <v t="r">150</v>
    <v t="r">151</v>
    <v t="r">152</v>
    <v t="r">153</v>
    <v t="r">154</v>
    <v t="r">155</v>
    <v t="r">156</v>
    <v t="r">157</v>
    <v t="r">158</v>
    <v t="r">159</v>
    <v t="r">160</v>
    <v t="r">161</v>
    <v t="r">162</v>
    <v t="r">163</v>
    <v t="r">164</v>
    <v t="r">165</v>
    <v t="s">Metropolitan Borough of Knowsley</v>
    <v t="r">166</v>
    <v t="s">Metropolitan Borough of Wirral</v>
    <v t="r">167</v>
    <v t="r">168</v>
    <v t="r">169</v>
    <v t="r">170</v>
    <v t="r">171</v>
    <v t="r">172</v>
    <v t="r">173</v>
    <v t="r">174</v>
    <v t="r">175</v>
    <v t="r">176</v>
    <v t="r">177</v>
    <v t="r">178</v>
    <v t="r">179</v>
    <v t="r">180</v>
    <v t="r">181</v>
    <v t="r">182</v>
    <v t="r">183</v>
    <v t="r">184</v>
    <v t="r">185</v>
    <v t="r">186</v>
    <v t="r">187</v>
    <v t="s">Outer Hebrides</v>
    <v t="r">188</v>
    <v t="r">189</v>
    <v t="r">190</v>
    <v t="r">191</v>
    <v t="r">192</v>
    <v t="r">193</v>
    <v t="r">194</v>
    <v t="r">195</v>
    <v t="r">196</v>
  </a>
  <a r="3">
    <v t="s">British Summer Time</v>
    <v t="s">Greenwich Mean Time Zone</v>
    <v t="s">Western European Time Zone</v>
  </a>
  <a r="1">
    <v t="r">208</v>
  </a>
  <a r="2">
    <v t="s">Welsh</v>
    <v t="s">English</v>
  </a>
  <a r="2">
    <v t="r">226</v>
    <v t="s">Deirdre Hargey (Minister)</v>
  </a>
  <a r="1">
    <v t="r">252</v>
  </a>
  <a r="2">
    <v t="s">Irish</v>
    <v t="s">English</v>
  </a>
  <a r="2">
    <v t="s">Irish Time Zone</v>
    <v t="s">Greenwich Mean Time Zone</v>
  </a>
</arrayData>
</file>

<file path=xl/richData/rdrichvalue.xml><?xml version="1.0" encoding="utf-8"?>
<rvData xmlns="http://schemas.microsoft.com/office/spreadsheetml/2017/richdata" count="277">
  <rv s="0">
    <v>536870912</v>
    <v>England</v>
    <v>280d39e8-7217-6863-6980-a8c20c211c89</v>
    <v>en-GB</v>
    <v>Map</v>
  </rv>
  <rv s="1">
    <fb>130395</fb>
    <v>12</v>
  </rv>
  <rv s="0">
    <v>536870912</v>
    <v>London</v>
    <v>8e0ba7b6-4225-fa8a-6369-1b5294e602a5</v>
    <v>en-GB</v>
    <v>Map</v>
  </rv>
  <rv s="0">
    <v>536870912</v>
    <v>United Kingdom</v>
    <v>b1a5155a-6bb2-4646-8f7c-3e6b3a53c831</v>
    <v>en-GB</v>
    <v>Map</v>
  </rv>
  <rv s="1">
    <fb>22063368</fb>
    <v>12</v>
  </rv>
  <rv s="1">
    <fb>22976066</fb>
    <v>12</v>
  </rv>
  <rv s="2">
    <v>https://www.bing.com/search?q=england&amp;form=skydnc</v>
    <v>Learn more on Bing</v>
  </rv>
  <rv s="3">
    <v>0</v>
  </rv>
  <rv s="1">
    <fb>2.4</fb>
    <v>13</v>
  </rv>
  <rv s="1">
    <fb>55268100</fb>
    <v>12</v>
  </rv>
  <rv s="3">
    <v>1</v>
  </rv>
  <rv s="4">
    <v>#VALUE!</v>
    <v>en-GB</v>
    <v>280d39e8-7217-6863-6980-a8c20c211c89</v>
    <v>536870912</v>
    <v>1</v>
    <v>4</v>
    <v>5</v>
    <v>England</v>
    <v>8</v>
    <v>9</v>
    <v>Map</v>
    <v>10</v>
    <v>11</v>
    <v>GB-ENG</v>
    <v>1</v>
    <v>2</v>
    <v>3</v>
    <v>England is a country that is part of the United Kingdom. It shares land borders with Wales to its west and Scotland to its north. The Irish Sea lies northwest of England and the Celtic Sea to the southwest. England is separated from continental Europe by the North Sea to the east and the English Channel to the south. The country covers five-eighths of the island of Great Britain, which lies in the North Atlantic, and includes over 100 smaller islands, such as the Isles of Scilly and the Isle of Wight.</v>
    <v>4</v>
    <v>5</v>
    <v>2</v>
    <v>6</v>
    <v>England</v>
    <v>7</v>
    <v>8</v>
    <v>9</v>
    <v>10</v>
    <v>England</v>
    <v>mdp/vdpid/10270</v>
  </rv>
  <rv s="1">
    <fb>0.71714878141404492</fb>
    <v>38</v>
  </rv>
  <rv s="1">
    <fb>243610</fb>
    <v>12</v>
  </rv>
  <rv s="1">
    <fb>148000</fb>
    <v>12</v>
  </rv>
  <rv s="1">
    <fb>11</fb>
    <v>13</v>
  </rv>
  <rv s="1">
    <fb>44</fb>
    <v>39</v>
  </rv>
  <rv s="1">
    <fb>379024.78700000001</fb>
    <v>12</v>
  </rv>
  <rv s="1">
    <fb>119.622711300166</fb>
    <v>40</v>
  </rv>
  <rv s="1">
    <fb>1.7381046008651101E-2</fb>
    <v>38</v>
  </rv>
  <rv s="1">
    <fb>5129.5277927901998</fb>
    <v>12</v>
  </rv>
  <rv s="1">
    <fb>1.68</fb>
    <v>13</v>
  </rv>
  <rv s="1">
    <fb>0.130657628239573</fb>
    <v>38</v>
  </rv>
  <rv s="1">
    <fb>80.351771267255202</fb>
    <v>41</v>
  </rv>
  <rv s="1">
    <fb>1.46</fb>
    <v>42</v>
  </rv>
  <rv s="1">
    <fb>2827113184695.5801</fb>
    <v>43</v>
  </rv>
  <rv s="1">
    <fb>1.0115456</fb>
    <v>38</v>
  </rv>
  <rv s="1">
    <fb>0.59995569999999998</fb>
    <v>38</v>
  </rv>
  <rv s="5">
    <v>0</v>
    <v>10</v>
    <v>44</v>
    <v>0</v>
    <v>Image of United Kingdom</v>
  </rv>
  <rv s="1">
    <fb>3.6</fb>
    <v>41</v>
  </rv>
  <rv s="0">
    <v>805306368</v>
    <v>Boris Johnson (Prime Minister)</v>
    <v>fe217755-2d46-1c61-dded-740ff4500899</v>
    <v>en-GB</v>
    <v>Generic</v>
  </rv>
  <rv s="0">
    <v>805306368</v>
    <v>Justine Greening (Minister)</v>
    <v>7aff4253-0f04-ea8e-9418-a9ef69475621</v>
    <v>en-GB</v>
    <v>Generic</v>
  </rv>
  <rv s="0">
    <v>805306368</v>
    <v>Nadhim Zahawi (Minister)</v>
    <v>394346ee-f3b1-c53c-2bcd-8d22bdee8814</v>
    <v>en-GB</v>
    <v>Generic</v>
  </rv>
  <rv s="0">
    <v>805306368</v>
    <v>Natalie Evans, Baroness Evans of Bowes Park (Minister)</v>
    <v>fcf767e2-c1da-d731-e0f0-696a3bd436b5</v>
    <v>en-GB</v>
    <v>Generic</v>
  </rv>
  <rv s="3">
    <v>2</v>
  </rv>
  <rv s="2">
    <v>https://www.bing.com/search?q=united+kingdom&amp;form=skydnc</v>
    <v>Learn more on Bing</v>
  </rv>
  <rv s="1">
    <fb>81.256097560975604</fb>
    <v>41</v>
  </rv>
  <rv s="1">
    <fb>1868152970000</fb>
    <v>43</v>
  </rv>
  <rv s="1">
    <fb>7</fb>
    <v>41</v>
  </rv>
  <rv s="1">
    <fb>10.130000000000001</fb>
    <v>42</v>
  </rv>
  <rv s="1">
    <fb>0.14794489889999998</fb>
    <v>38</v>
  </rv>
  <rv s="1">
    <fb>2.8117000000000001</fb>
    <v>13</v>
  </rv>
  <rv s="1">
    <fb>66834405</fb>
    <v>12</v>
  </rv>
  <rv s="1">
    <fb>0.22500000000000001</fb>
    <v>38</v>
  </rv>
  <rv s="1">
    <fb>0.26800000000000002</fb>
    <v>38</v>
  </rv>
  <rv s="1">
    <fb>0.42100000000000004</fb>
    <v>38</v>
  </rv>
  <rv s="1">
    <fb>2.7999999999999997E-2</fb>
    <v>38</v>
  </rv>
  <rv s="1">
    <fb>7.0999999999999994E-2</fb>
    <v>38</v>
  </rv>
  <rv s="1">
    <fb>0.11900000000000001</fb>
    <v>38</v>
  </rv>
  <rv s="1">
    <fb>0.16399999999999998</fb>
    <v>38</v>
  </rv>
  <rv s="1">
    <fb>0.62773998260497998</fb>
    <v>38</v>
  </rv>
  <rv s="0">
    <v>536870912</v>
    <v>Devon</v>
    <v>5ad1bd45-b1d3-1dd7-13e3-f0ecea97ece7</v>
    <v>en-GB</v>
    <v>Map</v>
  </rv>
  <rv s="0">
    <v>536870912</v>
    <v>Somerset</v>
    <v>2b333df9-032c-c9b1-0d74-88ea8c5befbd</v>
    <v>en-GB</v>
    <v>Map</v>
  </rv>
  <rv s="0">
    <v>536870912</v>
    <v>Lancashire</v>
    <v>d2ddd91b-d3db-c97c-d4e1-b66d033659fa</v>
    <v>en-GB</v>
    <v>Map</v>
  </rv>
  <rv s="0">
    <v>536870912</v>
    <v>Liverpool</v>
    <v>a5642e81-20ab-a561-17cc-52a63926b210</v>
    <v>en-GB</v>
    <v>Map</v>
  </rv>
  <rv s="0">
    <v>536870912</v>
    <v>Newcastle upon Tyne</v>
    <v>e1ab16e3-5050-dafb-7e90-7ceb4efd055d</v>
    <v>en-GB</v>
    <v>Map</v>
  </rv>
  <rv s="0">
    <v>536870912</v>
    <v>City of London</v>
    <v>3513d611-e6ca-408d-8d00-c93a427d32ad</v>
    <v>en-GB</v>
    <v>Map</v>
  </rv>
  <rv s="0">
    <v>536870912</v>
    <v>Stoke-on-Trent</v>
    <v>2efa6384-eb20-dbf0-d19a-2c63f3b239fb</v>
    <v>en-GB</v>
    <v>Map</v>
  </rv>
  <rv s="0">
    <v>536870912</v>
    <v>Cornwall</v>
    <v>7ce7e82d-6d0f-f7b6-daf4-9018d403a859</v>
    <v>en-GB</v>
    <v>Map</v>
  </rv>
  <rv s="0">
    <v>536870912</v>
    <v>Derbyshire</v>
    <v>a3be3ce0-6a5c-7632-5ef1-6034834ffe0e</v>
    <v>en-GB</v>
    <v>Map</v>
  </rv>
  <rv s="0">
    <v>536870912</v>
    <v>Worcestershire</v>
    <v>92b6b35e-17f8-7d50-a89b-650c809a2158</v>
    <v>en-GB</v>
    <v>Map</v>
  </rv>
  <rv s="0">
    <v>536870912</v>
    <v>Norfolk</v>
    <v>1f7d5120-8b19-7582-e7d0-2351c715f854</v>
    <v>en-GB</v>
    <v>Map</v>
  </rv>
  <rv s="0">
    <v>536870912</v>
    <v>Lincolnshire</v>
    <v>1b1b62b6-be46-b598-310b-b10fe8c992b8</v>
    <v>en-GB</v>
    <v>Map</v>
  </rv>
  <rv s="0">
    <v>536870912</v>
    <v>Northamptonshire</v>
    <v>6b5ff743-48aa-7f30-4bfe-97eeede8e6fa</v>
    <v>en-GB</v>
    <v>Map</v>
  </rv>
  <rv s="0">
    <v>536870912</v>
    <v>Surrey</v>
    <v>4e00ff19-370b-4752-b12d-9b5088a81c75</v>
    <v>en-GB</v>
    <v>Map</v>
  </rv>
  <rv s="0">
    <v>536870912</v>
    <v>Shropshire</v>
    <v>620367d1-f8ad-2237-2ba3-9bd995d6cb3e</v>
    <v>en-GB</v>
    <v>Map</v>
  </rv>
  <rv s="0">
    <v>536870912</v>
    <v>Isle of Wight</v>
    <v>95d8ced0-437b-28ff-5329-8fbf91940733</v>
    <v>en-GB</v>
    <v>Map</v>
  </rv>
  <rv s="0">
    <v>536870912</v>
    <v>Buckinghamshire</v>
    <v>ff464c2a-d8cf-cd5b-431b-50f9494b808a</v>
    <v>en-GB</v>
    <v>Map</v>
  </rv>
  <rv s="0">
    <v>536870912</v>
    <v>Wiltshire</v>
    <v>4ebe79fa-f77b-5216-7ef9-f8ea04679349</v>
    <v>en-GB</v>
    <v>Map</v>
  </rv>
  <rv s="0">
    <v>536870912</v>
    <v>Coventry</v>
    <v>452272b4-d4d5-224d-223b-58b995e82185</v>
    <v>en-GB</v>
    <v>Map</v>
  </rv>
  <rv s="0">
    <v>536870912</v>
    <v>Warrington</v>
    <v>4079f4c4-ee00-1666-ed95-342e8d1634e2</v>
    <v>en-GB</v>
    <v>Map</v>
  </rv>
  <rv s="0">
    <v>536870912</v>
    <v>Bournemouth</v>
    <v>798e72ae-7e6b-eaba-0080-5e2b222ddfb7</v>
    <v>en-GB</v>
    <v>Map</v>
  </rv>
  <rv s="0">
    <v>536870912</v>
    <v>Blackpool</v>
    <v>a2968ee5-f872-4ab4-6479-95727f9bc6a7</v>
    <v>en-GB</v>
    <v>Map</v>
  </rv>
  <rv s="0">
    <v>536870912</v>
    <v>County Durham</v>
    <v>326adeba-4a25-fb10-67b8-480c6d7f4b2d</v>
    <v>en-GB</v>
    <v>Map</v>
  </rv>
  <rv s="0">
    <v>536870912</v>
    <v>Cumbria</v>
    <v>a192dc6e-69b1-5d04-741f-67720ce0ebfc</v>
    <v>en-GB</v>
    <v>Map</v>
  </rv>
  <rv s="0">
    <v>536870912</v>
    <v>Dorset</v>
    <v>248ebd80-8904-8a43-be23-3cd065a30350</v>
    <v>en-GB</v>
    <v>Map</v>
  </rv>
  <rv s="0">
    <v>536870912</v>
    <v>West Sussex</v>
    <v>6fef3193-51df-c781-5d99-8b60839e1cf9</v>
    <v>en-GB</v>
    <v>Map</v>
  </rv>
  <rv s="0">
    <v>536870912</v>
    <v>Hampshire</v>
    <v>2d3a57b7-ee5f-c34a-1ce7-09a573697693</v>
    <v>en-GB</v>
    <v>Map</v>
  </rv>
  <rv s="0">
    <v>536870912</v>
    <v>Suffolk</v>
    <v>b891db46-5bbb-53eb-6a27-28ae58d995e9</v>
    <v>en-GB</v>
    <v>Map</v>
  </rv>
  <rv s="0">
    <v>536870912</v>
    <v>Scotland</v>
    <v>a0377d96-1a18-f843-65ad-adcbc4acdc69</v>
    <v>en-GB</v>
    <v>Map</v>
  </rv>
  <rv s="0">
    <v>536870912</v>
    <v>Newport</v>
    <v>eb987e3b-b3c7-4072-08fa-b6ba938b35e1</v>
    <v>en-GB</v>
    <v>Map</v>
  </rv>
  <rv s="0">
    <v>536870912</v>
    <v>York</v>
    <v>a60ce14b-6919-f15c-15bd-5d5494ff8598</v>
    <v>en-GB</v>
    <v>Map</v>
  </rv>
  <rv s="0">
    <v>536870912</v>
    <v>Derby</v>
    <v>137d5451-9100-4ac6-b03e-fbc72ac322f4</v>
    <v>en-GB</v>
    <v>Map</v>
  </rv>
  <rv s="0">
    <v>536870912</v>
    <v>Reading</v>
    <v>281a95af-ccff-e632-516d-0f60d9882cfd</v>
    <v>en-GB</v>
    <v>Map</v>
  </rv>
  <rv s="0">
    <v>536870912</v>
    <v>Nottingham</v>
    <v>fd1f499f-6103-6a87-cddd-2086efabf88f</v>
    <v>en-GB</v>
    <v>Map</v>
  </rv>
  <rv s="0">
    <v>536870912</v>
    <v>Nottinghamshire</v>
    <v>474ecb67-f819-ecef-a259-d24741044ebd</v>
    <v>en-GB</v>
    <v>Map</v>
  </rv>
  <rv s="0">
    <v>536870912</v>
    <v>Sheffield</v>
    <v>41dbe832-f699-1fd7-e3b3-fbdcbd0167eb</v>
    <v>en-GB</v>
    <v>Map</v>
  </rv>
  <rv s="0">
    <v>536870912</v>
    <v>Leicestershire</v>
    <v>4b2d786f-4d40-dd9a-2c29-31c1db8a6dd3</v>
    <v>en-GB</v>
    <v>Map</v>
  </rv>
  <rv s="0">
    <v>536870912</v>
    <v>Gloucestershire</v>
    <v>eab8d5d9-01a7-f0db-d230-ec907f822254</v>
    <v>en-GB</v>
    <v>Map</v>
  </rv>
  <rv s="0">
    <v>536870912</v>
    <v>Birmingham</v>
    <v>aaac0a14-911d-49c8-ac97-51d9f9100ad7</v>
    <v>en-GB</v>
    <v>Map</v>
  </rv>
  <rv s="0">
    <v>536870912</v>
    <v>Isles of Scilly</v>
    <v>cbd82567-ce28-513c-27d4-0452c5504f8b</v>
    <v>en-GB</v>
    <v>Map</v>
  </rv>
  <rv s="0">
    <v>536870912</v>
    <v>Oxfordshire</v>
    <v>1eda598d-62bc-9a62-5694-ee4472f8dcf5</v>
    <v>en-GB</v>
    <v>Map</v>
  </rv>
  <rv s="0">
    <v>536870912</v>
    <v>Staffordshire</v>
    <v>8af62e75-98e5-6987-9d37-3061b70d0365</v>
    <v>en-GB</v>
    <v>Map</v>
  </rv>
  <rv s="0">
    <v>536870912</v>
    <v>Warwickshire</v>
    <v>f1173647-228f-1554-f0d8-39e325d478af</v>
    <v>en-GB</v>
    <v>Map</v>
  </rv>
  <rv s="0">
    <v>536870912</v>
    <v>Wales</v>
    <v>b51b24e1-6afb-d525-d360-f2eb5bf3410b</v>
    <v>en-GB</v>
    <v>Map</v>
  </rv>
  <rv s="0">
    <v>536870912</v>
    <v>Northumberland</v>
    <v>86a3fee3-ba4c-f565-1ce4-449912831e53</v>
    <v>en-GB</v>
    <v>Map</v>
  </rv>
  <rv s="0">
    <v>536870912</v>
    <v>East Sussex</v>
    <v>4a646622-0fa1-ec75-7268-69cce45dbd22</v>
    <v>en-GB</v>
    <v>Map</v>
  </rv>
  <rv s="0">
    <v>536870912</v>
    <v>Manchester</v>
    <v>35dddbb1-7bb3-4072-bfd5-f9e6570713b0</v>
    <v>en-GB</v>
    <v>Map</v>
  </rv>
  <rv s="0">
    <v>536870912</v>
    <v>North Yorkshire</v>
    <v>fb1d8fdd-e4d5-f9a0-5f8c-1a03f3c7dad4</v>
    <v>en-GB</v>
    <v>Map</v>
  </rv>
  <rv s="0">
    <v>536870912</v>
    <v>Kent</v>
    <v>254f7086-5bb1-bdbf-8511-000e19ec575a</v>
    <v>en-GB</v>
    <v>Map</v>
  </rv>
  <rv s="0">
    <v>536870912</v>
    <v>Plymouth</v>
    <v>a3e2c1e6-1f92-c845-835d-3b78083edf28</v>
    <v>en-GB</v>
    <v>Map</v>
  </rv>
  <rv s="0">
    <v>536870912</v>
    <v>Kingston upon Hull</v>
    <v>c2d2e2f2-1587-bacd-a08a-017a722bf4f3</v>
    <v>en-GB</v>
    <v>Map</v>
  </rv>
  <rv s="0">
    <v>536870912</v>
    <v>Bristol</v>
    <v>3a2b5f36-3aab-be4b-07ef-da515a676e60</v>
    <v>en-GB</v>
    <v>Map</v>
  </rv>
  <rv s="0">
    <v>536870912</v>
    <v>Leicester</v>
    <v>88af3d23-ab3c-0468-1391-254a59804943</v>
    <v>en-GB</v>
    <v>Map</v>
  </rv>
  <rv s="0">
    <v>536870912</v>
    <v>Southampton</v>
    <v>c459ea11-71e5-3eae-977c-7a7ac56e054d</v>
    <v>en-GB</v>
    <v>Map</v>
  </rv>
  <rv s="0">
    <v>536870912</v>
    <v>Wolverhampton</v>
    <v>a4e729ad-f9ef-fbc2-5496-659379e68cc8</v>
    <v>en-GB</v>
    <v>Map</v>
  </rv>
  <rv s="0">
    <v>536870912</v>
    <v>Portsmouth</v>
    <v>337425e1-03f7-5cdc-cf78-5fb9639fcc32</v>
    <v>en-GB</v>
    <v>Map</v>
  </rv>
  <rv s="0">
    <v>536870912</v>
    <v>Luton</v>
    <v>f00d5748-ef3f-0016-e774-64ef25551a8e</v>
    <v>en-GB</v>
    <v>Map</v>
  </rv>
  <rv s="0">
    <v>536870912</v>
    <v>Slough</v>
    <v>abfe29f2-7624-f440-e5c1-83347196e0b5</v>
    <v>en-GB</v>
    <v>Map</v>
  </rv>
  <rv s="0">
    <v>536870912</v>
    <v>Peterborough</v>
    <v>62489622-eccf-7222-2856-6fff39f80df8</v>
    <v>en-GB</v>
    <v>Map</v>
  </rv>
  <rv s="0">
    <v>536870912</v>
    <v>Poole</v>
    <v>cc1b9a88-ec7e-57fa-3120-f797177b9ece</v>
    <v>en-GB</v>
    <v>Map</v>
  </rv>
  <rv s="0">
    <v>536870912</v>
    <v>London Borough of Richmond upon Thames</v>
    <v>330d56ea-b71b-f6c8-32ac-1c0f219611a4</v>
    <v>en-GB</v>
    <v>Map</v>
  </rv>
  <rv s="0">
    <v>536870912</v>
    <v>Middlesbrough</v>
    <v>8b36aad5-43a9-73f0-207c-ad3765927011</v>
    <v>en-GB</v>
    <v>Map</v>
  </rv>
  <rv s="0">
    <v>536870912</v>
    <v>Hertfordshire</v>
    <v>070f9acc-7c22-7b21-6d9a-6d46b9aa876a</v>
    <v>en-GB</v>
    <v>Map</v>
  </rv>
  <rv s="0">
    <v>536870912</v>
    <v>Cambridgeshire</v>
    <v>bc02c14b-0035-fc4c-411f-168edbf62536</v>
    <v>en-GB</v>
    <v>Map</v>
  </rv>
  <rv s="0">
    <v>536870912</v>
    <v>West Berkshire</v>
    <v>24ab4528-6d4a-2364-a87a-5ce1744b2fd9</v>
    <v>en-GB</v>
    <v>Map</v>
  </rv>
  <rv s="0">
    <v>536870912</v>
    <v>Herefordshire</v>
    <v>f586d43a-d582-5c49-952e-b296001cdbe1</v>
    <v>en-GB</v>
    <v>Map</v>
  </rv>
  <rv s="0">
    <v>536870912</v>
    <v>Rutland</v>
    <v>39bb7744-90c5-e3fa-c4f7-7e89bf42f3a9</v>
    <v>en-GB</v>
    <v>Map</v>
  </rv>
  <rv s="0">
    <v>536870912</v>
    <v>Essex</v>
    <v>5c034f63-79be-7ab6-5ae6-b57d985a0e50</v>
    <v>en-GB</v>
    <v>Map</v>
  </rv>
  <rv s="0">
    <v>536870912</v>
    <v>Edinburgh</v>
    <v>286af946-edea-5f33-df53-4164821c69da</v>
    <v>en-GB</v>
    <v>Map</v>
  </rv>
  <rv s="0">
    <v>536870912</v>
    <v>Glasgow</v>
    <v>da2548ee-1b26-f939-06b4-2fae57e075e7</v>
    <v>en-GB</v>
    <v>Map</v>
  </rv>
  <rv s="0">
    <v>536870912</v>
    <v>Cardiff</v>
    <v>cdfaa940-1a8c-2522-2bf5-e09831059c8c</v>
    <v>en-GB</v>
    <v>Map</v>
  </rv>
  <rv s="0">
    <v>536870912</v>
    <v>Dundee</v>
    <v>26e6ea64-8197-1c44-a767-91d93e3e7e60</v>
    <v>en-GB</v>
    <v>Map</v>
  </rv>
  <rv s="0">
    <v>536870912</v>
    <v>Gwynedd</v>
    <v>4696c15a-9117-8701-d989-35980505aaba</v>
    <v>en-GB</v>
    <v>Map</v>
  </rv>
  <rv s="0">
    <v>536870912</v>
    <v>Northern Ireland</v>
    <v>e4b8bc44-385c-e87b-bb7d-b32328f53502</v>
    <v>en-GB</v>
    <v>Map</v>
  </rv>
  <rv s="0">
    <v>536870912</v>
    <v>Aberdeenshire</v>
    <v>b81a7eb6-c957-282c-9953-e0c1798b2eb6</v>
    <v>en-GB</v>
    <v>Map</v>
  </rv>
  <rv s="0">
    <v>536870912</v>
    <v>Merthyr Tydfil</v>
    <v>067b1107-205b-0f64-187e-94c55c7c82a3</v>
    <v>en-GB</v>
    <v>Map</v>
  </rv>
  <rv s="0">
    <v>536870912</v>
    <v>Aberdeen</v>
    <v>e99cc5fc-69e5-a8a6-e0bb-bade5ce6f2e7</v>
    <v>en-GB</v>
    <v>Map</v>
  </rv>
  <rv s="0">
    <v>536870912</v>
    <v>West Lothian</v>
    <v>c3c56189-7090-194e-859f-d3fbb1781795</v>
    <v>en-GB</v>
    <v>Map</v>
  </rv>
  <rv s="0">
    <v>536870912</v>
    <v>Belfast</v>
    <v>066bd7c2-af77-6ff0-3347-a0c3ed0a34f4</v>
    <v>en-GB</v>
    <v>Map</v>
  </rv>
  <rv s="0">
    <v>536870912</v>
    <v>Wrexham County Borough</v>
    <v>3c28a426-f3d1-4876-8049-750e76d56950</v>
    <v>en-GB</v>
    <v>Map</v>
  </rv>
  <rv s="0">
    <v>536870912</v>
    <v>Swansea</v>
    <v>ca0c6bd0-fcf5-4af4-618e-0dcc81e904f1</v>
    <v>en-GB</v>
    <v>Map</v>
  </rv>
  <rv s="0">
    <v>536870912</v>
    <v>Carmarthenshire</v>
    <v>1d3b8c9e-4e53-0b68-e9b4-8eddd9ffd0bc</v>
    <v>en-GB</v>
    <v>Map</v>
  </rv>
  <rv s="0">
    <v>536870912</v>
    <v>Midlothian</v>
    <v>9c548132-3419-5bc6-56ca-e1373dcfe23c</v>
    <v>en-GB</v>
    <v>Map</v>
  </rv>
  <rv s="0">
    <v>536870912</v>
    <v>Fife</v>
    <v>54a585e4-03af-cb0b-6dc0-35d8c58407f5</v>
    <v>en-GB</v>
    <v>Map</v>
  </rv>
  <rv s="0">
    <v>536870912</v>
    <v>East Lothian</v>
    <v>0fbdbf9c-787c-9fa5-4e8a-acfd4aaff046</v>
    <v>en-GB</v>
    <v>Map</v>
  </rv>
  <rv s="0">
    <v>536870912</v>
    <v>Flintshire</v>
    <v>154b78b5-e707-2db6-6f66-f6a938690d05</v>
    <v>en-GB</v>
    <v>Map</v>
  </rv>
  <rv s="0">
    <v>536870912</v>
    <v>Anglesey</v>
    <v>5207525e-c76a-4aec-33af-64384c5a6e0c</v>
    <v>en-GB</v>
    <v>Map</v>
  </rv>
  <rv s="0">
    <v>536870912</v>
    <v>Dumfries and Galloway</v>
    <v>166abd1b-5753-3637-40eb-61aaf9738a0b</v>
    <v>en-GB</v>
    <v>Map</v>
  </rv>
  <rv s="0">
    <v>536870912</v>
    <v>Pembrokeshire</v>
    <v>4925e50e-8717-4f5f-2bfd-0bfe0c525744</v>
    <v>en-GB</v>
    <v>Map</v>
  </rv>
  <rv s="0">
    <v>536870912</v>
    <v>Powys</v>
    <v>5d9c5f00-6996-2dfd-d223-c8de2ee5eca5</v>
    <v>en-GB</v>
    <v>Map</v>
  </rv>
  <rv s="0">
    <v>536870912</v>
    <v>City of Westminster</v>
    <v>63ce8294-e571-7282-75aa-205efd425a22</v>
    <v>en-GB</v>
    <v>Map</v>
  </rv>
  <rv s="0">
    <v>536870912</v>
    <v>Vale of Glamorgan</v>
    <v>94cdbb31-cc8e-b56e-7be6-54e42315cdbf</v>
    <v>en-GB</v>
    <v>Map</v>
  </rv>
  <rv s="0">
    <v>536870912</v>
    <v>Ceredigion</v>
    <v>7b38a8a3-f389-b19c-ae91-3d0d4ca3273b</v>
    <v>en-GB</v>
    <v>Map</v>
  </rv>
  <rv s="0">
    <v>536870912</v>
    <v>Royal Borough of Greenwich</v>
    <v>69a30182-b3c0-474a-ff80-5e14c2516e95</v>
    <v>en-GB</v>
    <v>Map</v>
  </rv>
  <rv s="0">
    <v>536870912</v>
    <v>Orkney</v>
    <v>041d9a1c-58a6-ca2b-d149-0546a069bef4</v>
    <v>en-GB</v>
    <v>Map</v>
  </rv>
  <rv s="0">
    <v>536870912</v>
    <v>Southend-on-Sea</v>
    <v>7da0961f-3c65-9262-1fa3-d36b06c3c72c</v>
    <v>en-GB</v>
    <v>Map</v>
  </rv>
  <rv s="0">
    <v>536870912</v>
    <v>Trafford</v>
    <v>88dd02ca-7d6b-61b2-cbec-c00dae5fc203</v>
    <v>en-GB</v>
    <v>Map</v>
  </rv>
  <rv s="0">
    <v>536870912</v>
    <v>London Borough of Camden</v>
    <v>427b51f0-5efc-c4ce-8007-d7db16792348</v>
    <v>en-GB</v>
    <v>Map</v>
  </rv>
  <rv s="0">
    <v>536870912</v>
    <v>City of Salford</v>
    <v>0d97218d-4223-6a9d-b74c-6f674d3df8ad</v>
    <v>en-GB</v>
    <v>Map</v>
  </rv>
  <rv s="0">
    <v>536870912</v>
    <v>Shetland</v>
    <v>69917bcc-72c4-054c-7b8b-59e2e6e6d054</v>
    <v>en-GB</v>
    <v>Map</v>
  </rv>
  <rv s="0">
    <v>536870912</v>
    <v>London Borough of Ealing</v>
    <v>77aca5f9-73b2-ac32-7da9-829325532b67</v>
    <v>en-GB</v>
    <v>Map</v>
  </rv>
  <rv s="0">
    <v>536870912</v>
    <v>Kirklees</v>
    <v>7fdc5fe4-3ddc-2d3f-0ba1-f1c30887c0c4</v>
    <v>en-GB</v>
    <v>Map</v>
  </rv>
  <rv s="0">
    <v>536870912</v>
    <v>London Borough of Hackney</v>
    <v>76c7413e-fd75-9503-c844-f948f920bf50</v>
    <v>en-GB</v>
    <v>Map</v>
  </rv>
  <rv s="0">
    <v>536870912</v>
    <v>Royal Borough of Kensington and Chelsea</v>
    <v>c8bf96b0-bbe9-7147-b91d-e4f05eeeaa4c</v>
    <v>en-GB</v>
    <v>Map</v>
  </rv>
  <rv s="0">
    <v>536870912</v>
    <v>Sandwell</v>
    <v>7578a257-fbbb-a33c-1ae8-09f08c610682</v>
    <v>en-GB</v>
    <v>Map</v>
  </rv>
  <rv s="0">
    <v>536870912</v>
    <v>Caerphilly County Borough</v>
    <v>6d897151-929a-c376-fe6c-d2ecbf6d0096</v>
    <v>en-GB</v>
    <v>Map</v>
  </rv>
  <rv s="0">
    <v>536870912</v>
    <v>City of Bradford</v>
    <v>2fb792af-f38f-dc28-e920-682ea0f4dd1e</v>
    <v>en-GB</v>
    <v>Map</v>
  </rv>
  <rv s="0">
    <v>536870912</v>
    <v>Royal Borough of Kingston upon Thames</v>
    <v>a7e7bf4f-aaf6-b38c-c6f1-3cece81a7c73</v>
    <v>en-GB</v>
    <v>Map</v>
  </rv>
  <rv s="0">
    <v>536870912</v>
    <v>Calderdale</v>
    <v>5924493e-e100-57de-1e2c-616b7f16fb75</v>
    <v>en-GB</v>
    <v>Map</v>
  </rv>
  <rv s="0">
    <v>536870912</v>
    <v>London Borough of Barking and Dagenham</v>
    <v>2c34f629-9085-faea-d501-72c74db2e99e</v>
    <v>en-GB</v>
    <v>Map</v>
  </rv>
  <rv s="0">
    <v>536870912</v>
    <v>London Borough of Newham</v>
    <v>6f66bcdb-5f1f-dc38-5bcd-6cf54619476b</v>
    <v>en-GB</v>
    <v>Map</v>
  </rv>
  <rv s="0">
    <v>536870912</v>
    <v>London Borough of Croydon</v>
    <v>a9d4124c-1c82-3830-538a-6e730fd78ca2</v>
    <v>en-GB</v>
    <v>Map</v>
  </rv>
  <rv s="0">
    <v>536870912</v>
    <v>London Borough of Hammersmith and Fulham</v>
    <v>51eedf66-5a54-e2da-0786-904cd2ae5e01</v>
    <v>en-GB</v>
    <v>Map</v>
  </rv>
  <rv s="0">
    <v>536870912</v>
    <v>London Borough of Barnet</v>
    <v>1415c296-3271-e593-e550-6baa54d0be91</v>
    <v>en-GB</v>
    <v>Map</v>
  </rv>
  <rv s="0">
    <v>536870912</v>
    <v>Brighton and Hove</v>
    <v>297cae4c-741d-4091-0d17-7a0cb4dfc072</v>
    <v>en-GB</v>
    <v>Map</v>
  </rv>
  <rv s="0">
    <v>536870912</v>
    <v>London Borough of Wandsworth</v>
    <v>53aa5bbb-0a68-ec05-93a9-8fa5ae4c0035</v>
    <v>en-GB</v>
    <v>Map</v>
  </rv>
  <rv s="0">
    <v>536870912</v>
    <v>London Borough of Enfield</v>
    <v>7c4de49e-3914-6146-453f-83960bc60157</v>
    <v>en-GB</v>
    <v>Map</v>
  </rv>
  <rv s="0">
    <v>536870912</v>
    <v>London Borough of Brent</v>
    <v>87fcc92f-bb25-a5db-2917-0297b7cc7006</v>
    <v>en-GB</v>
    <v>Map</v>
  </rv>
  <rv s="0">
    <v>536870912</v>
    <v>London Borough of Redbridge</v>
    <v>25ce92d8-1ab5-04ff-f1eb-644dc5a2b326</v>
    <v>en-GB</v>
    <v>Map</v>
  </rv>
  <rv s="0">
    <v>536870912</v>
    <v>London Borough of Lambeth</v>
    <v>601c1f89-26d4-d4e8-5de2-23643ae45707</v>
    <v>en-GB</v>
    <v>Map</v>
  </rv>
  <rv s="0">
    <v>536870912</v>
    <v>London Borough of Hillingdon</v>
    <v>adce1ab7-1b39-eea4-bbdd-78e6be2aaa2e</v>
    <v>en-GB</v>
    <v>Map</v>
  </rv>
  <rv s="0">
    <v>536870912</v>
    <v>London Borough of Islington</v>
    <v>fffc642f-7ca5-55b3-c338-3cba1b932d55</v>
    <v>en-GB</v>
    <v>Map</v>
  </rv>
  <rv s="0">
    <v>536870912</v>
    <v>London Borough of Tower Hamlets</v>
    <v>b55b7e9b-cc89-eb16-0ee2-ef35b73001a0</v>
    <v>en-GB</v>
    <v>Map</v>
  </rv>
  <rv s="0">
    <v>536870912</v>
    <v>London Borough of Hounslow</v>
    <v>a393f5fb-5fb3-19ff-52cf-267a06915d2f</v>
    <v>en-GB</v>
    <v>Map</v>
  </rv>
  <rv s="0">
    <v>536870912</v>
    <v>London Borough of Merton</v>
    <v>8e4ee7a7-2b94-344c-b740-c768658bb561</v>
    <v>en-GB</v>
    <v>Map</v>
  </rv>
  <rv s="0">
    <v>536870912</v>
    <v>London Borough of Southwark</v>
    <v>6ff0cd7b-6e7e-3ceb-7dad-6e0d2c1da0c3</v>
    <v>en-GB</v>
    <v>Map</v>
  </rv>
  <rv s="0">
    <v>536870912</v>
    <v>London Borough of Harrow</v>
    <v>0365592b-9270-e980-6139-aa2a4615cdb3</v>
    <v>en-GB</v>
    <v>Map</v>
  </rv>
  <rv s="0">
    <v>536870912</v>
    <v>London Borough of Waltham Forest</v>
    <v>7da02390-10d4-e36c-314f-ea514faa62e6</v>
    <v>en-GB</v>
    <v>Map</v>
  </rv>
  <rv s="0">
    <v>536870912</v>
    <v>London Borough of Havering</v>
    <v>b14e42eb-0997-fe1c-4049-b8f437a869de</v>
    <v>en-GB</v>
    <v>Map</v>
  </rv>
  <rv s="0">
    <v>536870912</v>
    <v>Denbighshire</v>
    <v>d9b0986c-3824-a9c1-8788-f8c20d153ff5</v>
    <v>en-GB</v>
    <v>Map</v>
  </rv>
  <rv s="0">
    <v>536870912</v>
    <v>London Borough of Haringey</v>
    <v>942466ed-2570-73ac-4497-51fccd9667ac</v>
    <v>en-GB</v>
    <v>Map</v>
  </rv>
  <rv s="0">
    <v>536870912</v>
    <v>London Borough of Lewisham</v>
    <v>105eeb6e-338a-1994-b9e3-fa5b63eb79fd</v>
    <v>en-GB</v>
    <v>Map</v>
  </rv>
  <rv s="0">
    <v>536870912</v>
    <v>Monmouthshire</v>
    <v>81bc2422-be5c-4cd9-8614-3b9b226c7154</v>
    <v>en-GB</v>
    <v>Map</v>
  </rv>
  <rv s="0">
    <v>536870912</v>
    <v>London Borough of Bromley</v>
    <v>5fbe984e-fdf2-c1a4-c9e0-c9ae9a1b1bfa</v>
    <v>en-GB</v>
    <v>Map</v>
  </rv>
  <rv s="0">
    <v>536870912</v>
    <v>Torbay</v>
    <v>20f58686-8f00-84da-c4d0-61544ec1c0b3</v>
    <v>en-GB</v>
    <v>Map</v>
  </rv>
  <rv s="0">
    <v>536870912</v>
    <v>City of Wakefield</v>
    <v>fda1d0a0-3c3d-b6d2-4e49-217176b79940</v>
    <v>en-GB</v>
    <v>Map</v>
  </rv>
  <rv s="0">
    <v>536870912</v>
    <v>London Borough of Bexley</v>
    <v>37fc0a51-9932-09b4-2e6d-28e52a5abc35</v>
    <v>en-GB</v>
    <v>Map</v>
  </rv>
  <rv s="0">
    <v>536870912</v>
    <v>Borough of Halton</v>
    <v>aba165c7-6f69-a541-bd58-9952c853e295</v>
    <v>en-GB</v>
    <v>Map</v>
  </rv>
  <rv s="0">
    <v>536870912</v>
    <v>North Somerset</v>
    <v>e3678f85-61b8-0810-8c53-e58bdb733dec</v>
    <v>en-GB</v>
    <v>Map</v>
  </rv>
  <rv s="0">
    <v>536870912</v>
    <v>Tameside</v>
    <v>4d704dba-d053-5372-9d1b-631f69f25246</v>
    <v>en-GB</v>
    <v>Map</v>
  </rv>
  <rv s="0">
    <v>536870912</v>
    <v>North Tyneside</v>
    <v>36ca8e86-236d-306d-dfc1-621780c43474</v>
    <v>en-GB</v>
    <v>Map</v>
  </rv>
  <rv s="0">
    <v>536870912</v>
    <v>London Borough of Sutton</v>
    <v>c1460554-820a-05a1-aac2-342042bac143</v>
    <v>en-GB</v>
    <v>Map</v>
  </rv>
  <rv s="0">
    <v>536870912</v>
    <v>Medway</v>
    <v>3ade3b17-52c4-4392-59ad-874fde4b7de5</v>
    <v>en-GB</v>
    <v>Map</v>
  </rv>
  <rv s="0">
    <v>536870912</v>
    <v>Bath and North East Somerset</v>
    <v>1ea8797d-5e0d-8b8d-d63e-c6cbbd49f9d2</v>
    <v>en-GB</v>
    <v>Map</v>
  </rv>
  <rv s="0">
    <v>536870912</v>
    <v>Metropolitan Borough of Stockport</v>
    <v>a0ddc244-2a33-2738-d6e7-20cabc5c8b14</v>
    <v>en-GB</v>
    <v>Map</v>
  </rv>
  <rv s="0">
    <v>536870912</v>
    <v>North East Lincolnshire</v>
    <v>87656709-108c-e3ba-f3f5-aac83525778e</v>
    <v>en-GB</v>
    <v>Map</v>
  </rv>
  <rv s="3">
    <v>3</v>
  </rv>
  <rv s="1">
    <fb>0.255052921600669</fb>
    <v>38</v>
  </rv>
  <rv s="3">
    <v>4</v>
  </rv>
  <rv s="1">
    <fb>0.30599999999999999</fb>
    <v>38</v>
  </rv>
  <rv s="1">
    <fb>3.8510000705719E-2</fb>
    <v>45</v>
  </rv>
  <rv s="1">
    <fb>55908316</fb>
    <v>12</v>
  </rv>
  <rv s="6">
    <v>#VALUE!</v>
    <v>en-GB</v>
    <v>b1a5155a-6bb2-4646-8f7c-3e6b3a53c831</v>
    <v>536870912</v>
    <v>1</v>
    <v>34</v>
    <v>35</v>
    <v>United Kingdom</v>
    <v>8</v>
    <v>36</v>
    <v>Map</v>
    <v>10</v>
    <v>37</v>
    <v>GB</v>
    <v>12</v>
    <v>13</v>
    <v>14</v>
    <v>15</v>
    <v>16</v>
    <v>2</v>
    <v>17</v>
    <v>18</v>
    <v>19</v>
    <v>GBP</v>
    <v>The United Kingdom of Great Britain and Northern Ireland, commonly known as the United Kingdom or Britain, is a sovereign country in Europe, off the north-western coast of the continental mainland. It comprises England, Wales, Scotland, and Northern Ireland. The United Kingdom includes the island of Great Britain, the north-eastern part of the island of Ireland, and many smaller islands within the British Isles. Northern Ireland shares a land border with the Republic of Ireland; otherwise, the United Kingdom is surrounded by the Atlantic Ocean, the North Sea, the English Channel, the Celtic Sea and the Irish Sea. The total area of the United Kingdom is 93,628 square miles, with an estimated 2020 population of more than 67 million people.</v>
    <v>20</v>
    <v>21</v>
    <v>22</v>
    <v>23</v>
    <v>24</v>
    <v>25</v>
    <v>26</v>
    <v>27</v>
    <v>28</v>
    <v>29</v>
    <v>2</v>
    <v>34</v>
    <v>35</v>
    <v>36</v>
    <v>37</v>
    <v>38</v>
    <v>39</v>
    <v>United Kingdom</v>
    <v>God Save the Queen</v>
    <v>7</v>
    <v>United Kingdom of Great Britain and Northern Ireland</v>
    <v>40</v>
    <v>41</v>
    <v>42</v>
    <v>43</v>
    <v>44</v>
    <v>45</v>
    <v>46</v>
    <v>47</v>
    <v>48</v>
    <v>49</v>
    <v>50</v>
    <v>197</v>
    <v>198</v>
    <v>199</v>
    <v>200</v>
    <v>201</v>
    <v>United Kingdom</v>
    <v>202</v>
    <v>mdp/vdpid/242</v>
  </rv>
  <rv s="1">
    <fb>78387</fb>
    <v>12</v>
  </rv>
  <rv s="1">
    <fb>2372777</fb>
    <v>12</v>
  </rv>
  <rv s="1">
    <fb>2472956</fb>
    <v>12</v>
  </rv>
  <rv s="0">
    <v>536870912</v>
    <v>Lothian</v>
    <v>94bf6c20-15ae-3813-bdb1-4f1a3c9969e9</v>
    <v>en-GB</v>
    <v>Map</v>
  </rv>
  <rv s="0">
    <v>805306368</v>
    <v>Nicola Sturgeon (Minister)</v>
    <v>40ff83fa-c18c-9216-49aa-77a9d6a5cc28</v>
    <v>en-GB</v>
    <v>Generic</v>
  </rv>
  <rv s="3">
    <v>5</v>
  </rv>
  <rv s="2">
    <v>https://www.bing.com/search?q=scotland&amp;form=skydnc</v>
    <v>Learn more on Bing</v>
  </rv>
  <rv s="1">
    <fb>2.23</fb>
    <v>13</v>
  </rv>
  <rv s="1">
    <fb>5404700</fb>
    <v>12</v>
  </rv>
  <rv s="7">
    <v>#VALUE!</v>
    <v>en-GB</v>
    <v>a0377d96-1a18-f843-65ad-adcbc4acdc69</v>
    <v>536870912</v>
    <v>1</v>
    <v>49</v>
    <v>50</v>
    <v>Scotland</v>
    <v>8</v>
    <v>9</v>
    <v>Map</v>
    <v>10</v>
    <v>11</v>
    <v>GB-SCT</v>
    <v>204</v>
    <v>119</v>
    <v>3</v>
    <v>Scotland is a country that is part of the United Kingdom. Covering the northern third of the island of Great Britain, mainland Scotland has a 96-mile border with England to the southeast and is otherwise surrounded by the Atlantic Ocean to the north and west, the North Sea to the northeast and the Irish Sea to the south. It also contains more than 790 islands, principally in the archipelagos of the Hebrides and the Northern Isles. Most of the population, including the capital Edinburgh, is concentrated in the Central Belt—the plain between the Scottish Highlands and the Southern Uplands—in the Scottish Lowlands.</v>
    <v>205</v>
    <v>206</v>
    <v>207</v>
    <v>209</v>
    <v>210</v>
    <v>Scotland</v>
    <v>7</v>
    <v>211</v>
    <v>212</v>
    <v>10</v>
    <v>Scotland</v>
    <v>mdp/vdpid/30117</v>
  </rv>
  <rv s="1">
    <fb>20761</fb>
    <v>12</v>
  </rv>
  <rv s="1">
    <fb>1302676</fb>
    <v>12</v>
  </rv>
  <rv s="1">
    <fb>1383814</fb>
    <v>12</v>
  </rv>
  <rv s="2">
    <v>https://www.bing.com/search?q=wales&amp;form=skydnc</v>
    <v>Learn more on Bing</v>
  </rv>
  <rv s="3">
    <v>6</v>
  </rv>
  <rv s="1">
    <fb>2.35</fb>
    <v>13</v>
  </rv>
  <rv s="1">
    <fb>3113200</fb>
    <v>12</v>
  </rv>
  <rv s="4">
    <v>#VALUE!</v>
    <v>en-GB</v>
    <v>b51b24e1-6afb-d525-d360-f2eb5bf3410b</v>
    <v>536870912</v>
    <v>1</v>
    <v>54</v>
    <v>5</v>
    <v>Wales</v>
    <v>8</v>
    <v>9</v>
    <v>Map</v>
    <v>10</v>
    <v>11</v>
    <v>GB-WLS</v>
    <v>214</v>
    <v>121</v>
    <v>3</v>
    <v>Wales is a country that is part of the United Kingdom. It is bordered by England to the east, the Irish Sea to the north and west, Celtic Sea to the south west and the Bristol Channel to the south. It had a population in 2021 of 3,107,500 and has a total area of 20,779 km². Wales has over 1,680 miles of coastline and is largely mountainous with its higher peaks in the north and central areas, including Snowdon, its highest summit. The country lies within the north temperate zone and has a changeable, maritime climate. The capital and largest city is Cardiff.</v>
    <v>215</v>
    <v>216</v>
    <v>121</v>
    <v>217</v>
    <v>Wales</v>
    <v>218</v>
    <v>219</v>
    <v>220</v>
    <v>10</v>
    <v>Wales</v>
    <v>mdp/vdpid/35651</v>
  </rv>
  <rv s="1">
    <fb>14130</fb>
    <v>12</v>
  </rv>
  <rv s="1">
    <fb>703275</fb>
    <v>12</v>
  </rv>
  <rv s="1">
    <fb>748048</fb>
    <v>12</v>
  </rv>
  <rv s="0">
    <v>536870912</v>
    <v>Newtownabbey</v>
    <v>876db2fb-2094-f14e-6e81-3ff0bd2ef672</v>
    <v>en-GB</v>
    <v>Map</v>
  </rv>
  <rv s="0">
    <v>805306368</v>
    <v>Michelle O'Neill (Minister)</v>
    <v>13c96615-0707-ebe8-e3e0-9e76e61d23f2</v>
    <v>en-GB</v>
    <v>Generic</v>
  </rv>
  <rv s="3">
    <v>7</v>
  </rv>
  <rv s="2">
    <v>https://www.bing.com/search?q=northern+ireland&amp;form=skydnc</v>
    <v>Learn more on Bing</v>
  </rv>
  <rv s="1">
    <fb>2.57</fb>
    <v>13</v>
  </rv>
  <rv s="1">
    <fb>1862100</fb>
    <v>12</v>
  </rv>
  <rv s="7">
    <v>#VALUE!</v>
    <v>en-GB</v>
    <v>e4b8bc44-385c-e87b-bb7d-b32328f53502</v>
    <v>536870912</v>
    <v>1</v>
    <v>58</v>
    <v>50</v>
    <v>Northern Ireland</v>
    <v>8</v>
    <v>9</v>
    <v>Map</v>
    <v>10</v>
    <v>11</v>
    <v>GB-NIR</v>
    <v>222</v>
    <v>129</v>
    <v>3</v>
    <v>Northern Ireland is a part of the United Kingdom that is variously described as a country, province, territory or region. Located in the northeast of the island of Ireland, Northern Ireland shares a border to the south and west with the Republic of Ireland. In 2011, its population was 1,810,863, constituting about 30% of the island's population and about 3% of the UK's population. The Northern Ireland Assembly, established by the Northern Ireland Act 1998, holds responsibility for a range of devolved policy matters, while other areas are reserved for the UK Government. Northern Ireland co-operates with the Republic of Ireland in several areas.</v>
    <v>223</v>
    <v>224</v>
    <v>225</v>
    <v>227</v>
    <v>228</v>
    <v>Northern Ireland</v>
    <v>7</v>
    <v>229</v>
    <v>230</v>
    <v>10</v>
    <v>Northern Ireland</v>
    <v>mdp/vdpid/23739</v>
  </rv>
  <rv s="0">
    <v>536870912</v>
    <v>Ireland</v>
    <v>77f28672-5669-4775-a58a-b62b17779010</v>
    <v>en-GB</v>
    <v>Map</v>
  </rv>
  <rv s="1">
    <fb>0.64537668747278298</fb>
    <v>38</v>
  </rv>
  <rv s="1">
    <fb>70273</fb>
    <v>12</v>
  </rv>
  <rv s="1">
    <fb>9000</fb>
    <v>12</v>
  </rv>
  <rv s="1">
    <fb>12.5</fb>
    <v>13</v>
  </rv>
  <rv s="1">
    <fb>353</fb>
    <v>39</v>
  </rv>
  <rv s="0">
    <v>536870912</v>
    <v>Dublin</v>
    <v>7e7d2832-97c8-afa4-d282-865c20a549c9</v>
    <v>en-GB</v>
    <v>Map</v>
  </rv>
  <rv s="1">
    <fb>37711.428</fb>
    <v>12</v>
  </rv>
  <rv s="1">
    <fb>106.584326346003</fb>
    <v>40</v>
  </rv>
  <rv s="1">
    <fb>9.3904448105434097E-3</fb>
    <v>38</v>
  </rv>
  <rv s="1">
    <fb>5672.0641341079599</fb>
    <v>12</v>
  </rv>
  <rv s="1">
    <fb>1.75</fb>
    <v>13</v>
  </rv>
  <rv s="1">
    <fb>0.110277255364644</fb>
    <v>38</v>
  </rv>
  <rv s="1">
    <fb>85.342819766444293</fb>
    <v>41</v>
  </rv>
  <rv s="1">
    <fb>1.37</fb>
    <v>42</v>
  </rv>
  <rv s="1">
    <fb>388698711348.15601</fb>
    <v>43</v>
  </rv>
  <rv s="1">
    <fb>1.0085278</fb>
    <v>38</v>
  </rv>
  <rv s="1">
    <fb>0.7778062</fb>
    <v>38</v>
  </rv>
  <rv s="1">
    <fb>3.1</fb>
    <v>41</v>
  </rv>
  <rv s="0">
    <v>536870912</v>
    <v>Connacht</v>
    <v>ef4b0f22-1de8-46c2-be90-c31bfbcc6a14</v>
    <v>en-GB</v>
    <v>Map</v>
  </rv>
  <rv s="0">
    <v>805306368</v>
    <v>Michael D. Higgins (President)</v>
    <v>66da4ccd-5e5c-25af-1ee8-8bc26bc581fe</v>
    <v>en-GB</v>
    <v>Generic</v>
  </rv>
  <rv s="3">
    <v>8</v>
  </rv>
  <rv s="2">
    <v>https://www.bing.com/search?q=republic+of+ireland&amp;form=skydnc</v>
    <v>Learn more on Bing</v>
  </rv>
  <rv s="1">
    <fb>82.256097560975604</fb>
    <v>41</v>
  </rv>
  <rv s="1">
    <fb>110154370000</fb>
    <v>43</v>
  </rv>
  <rv s="1">
    <fb>5</fb>
    <v>41</v>
  </rv>
  <rv s="1">
    <fb>10.79</fb>
    <v>42</v>
  </rv>
  <rv s="3">
    <v>9</v>
  </rv>
  <rv s="1">
    <fb>0.15164452009999999</fb>
    <v>38</v>
  </rv>
  <rv s="1">
    <fb>3.3125</fb>
    <v>13</v>
  </rv>
  <rv s="1">
    <fb>5007069</fb>
    <v>12</v>
  </rv>
  <rv s="1">
    <fb>0.22</fb>
    <v>38</v>
  </rv>
  <rv s="1">
    <fb>0.25900000000000001</fb>
    <v>38</v>
  </rv>
  <rv s="1">
    <fb>0.41200000000000003</fb>
    <v>38</v>
  </rv>
  <rv s="1">
    <fb>3.1E-2</fb>
    <v>38</v>
  </rv>
  <rv s="1">
    <fb>7.9000000000000001E-2</fb>
    <v>38</v>
  </rv>
  <rv s="1">
    <fb>0.126</fb>
    <v>38</v>
  </rv>
  <rv s="1">
    <fb>0.16300000000000001</fb>
    <v>38</v>
  </rv>
  <rv s="1">
    <fb>0.62067001342773398</fb>
    <v>38</v>
  </rv>
  <rv s="1">
    <fb>0.18262353633181699</fb>
    <v>38</v>
  </rv>
  <rv s="3">
    <v>10</v>
  </rv>
  <rv s="1">
    <fb>0.26100000000000001</fb>
    <v>38</v>
  </rv>
  <rv s="1">
    <fb>4.9279999732971203E-2</fb>
    <v>45</v>
  </rv>
  <rv s="1">
    <fb>3133123</fb>
    <v>12</v>
  </rv>
  <rv s="8">
    <v>#VALUE!</v>
    <v>en-GB</v>
    <v>77f28672-5669-4775-a58a-b62b17779010</v>
    <v>536870912</v>
    <v>1</v>
    <v>66</v>
    <v>67</v>
    <v>Ireland</v>
    <v>8</v>
    <v>9</v>
    <v>Map</v>
    <v>10</v>
    <v>68</v>
    <v>233</v>
    <v>234</v>
    <v>235</v>
    <v>236</v>
    <v>237</v>
    <v>238</v>
    <v>239</v>
    <v>240</v>
    <v>241</v>
    <v>EUR</v>
    <v>Ireland, also known as the Republic of Ireland, is a country in north-western Europe consisting of 26 of the 32 counties of the island of Ireland. The capital and largest city is Dublin, on the eastern side of the island. Around 40% of the country's population of 5 million people resides in the Greater Dublin Area. The sovereign state shares its only land border with Northern Ireland, which is part of the United Kingdom. It is otherwise surrounded by the Atlantic Ocean, with the Celtic Sea to the south, St George's Channel to the south-east, and the Irish Sea to the east. It is a unitary, parliamentary republic. The legislature, the Oireachtas, consists of a lower house, Dáil Éireann, an upper house, Seanad Éireann, and an elected President who serves as the largely ceremonial head of state, but with some important powers and duties. The head of government is the Taoiseach, who is elected by the Dáil and appointed by the President; the Taoiseach in turn appoints other government ministers.</v>
    <v>242</v>
    <v>243</v>
    <v>244</v>
    <v>245</v>
    <v>246</v>
    <v>247</v>
    <v>248</v>
    <v>249</v>
    <v>250</v>
    <v>251</v>
    <v>253</v>
    <v>254</v>
    <v>255</v>
    <v>256</v>
    <v>257</v>
    <v>258</v>
    <v>Ireland</v>
    <v>Amhrán na bhFiann</v>
    <v>259</v>
    <v>Ireland</v>
    <v>260</v>
    <v>261</v>
    <v>262</v>
    <v>263</v>
    <v>264</v>
    <v>265</v>
    <v>266</v>
    <v>267</v>
    <v>268</v>
    <v>269</v>
    <v>270</v>
    <v>271</v>
    <v>272</v>
    <v>273</v>
    <v>274</v>
    <v>Ireland</v>
    <v>275</v>
    <v>mdp/vdpid/68</v>
  </rv>
</rvData>
</file>

<file path=xl/richData/rdrichvaluestructure.xml><?xml version="1.0" encoding="utf-8"?>
<rvStructures xmlns="http://schemas.microsoft.com/office/spreadsheetml/2017/richdata" count="9">
  <s t="_linkedentity2">
    <k n="%EntityServiceId" t="i"/>
    <k n="_DisplayString" t="s"/>
    <k n="%EntityId" t="s"/>
    <k n="%EntityCulture" t="s"/>
    <k n="_Icon" t="s"/>
  </s>
  <s t="_formattednumber">
    <k n="_Format" t="spb"/>
  </s>
  <s t="_hyperlink">
    <k n="Address" t="s"/>
    <k n="Text" t="s"/>
  </s>
  <s t="_array">
    <k n="array" t="a"/>
  </s>
  <s t="_linkedentity2core">
    <k n="_CRID" t="e"/>
    <k n="%EntityCulture" t="s"/>
    <k n="%EntityId" t="s"/>
    <k n="%EntityServiceId" t="i"/>
    <k n="%IsRefreshable" t="b"/>
    <k n="_Attribution" t="spb"/>
    <k n="_Display" t="spb"/>
    <k n="_DisplayString" t="s"/>
    <k n="_Flags" t="spb"/>
    <k n="_Format" t="spb"/>
    <k n="_Icon" t="s"/>
    <k n="_Provider" t="spb"/>
    <k n="_SubLabel" t="spb"/>
    <k n="Abbreviation" t="s"/>
    <k n="Area" t="r"/>
    <k n="Capital/Major City" t="r"/>
    <k n="Country/region" t="r"/>
    <k n="Description" t="s"/>
    <k n="Households" t="r"/>
    <k n="Housing units" t="r"/>
    <k n="Largest city" t="r"/>
    <k n="LearnMoreOnLink" t="r"/>
    <k n="Name" t="s"/>
    <k n="Official language" t="r"/>
    <k n="Persons per household" t="r"/>
    <k n="Population" t="r"/>
    <k n="Time zone(s)" t="r"/>
    <k n="UniqueName" t="s"/>
    <k n="VDPID/VSID" t="s"/>
  </s>
  <s t="_webimage">
    <k n="WebImageIdentifier" t="i"/>
    <k n="_Provider" t="spb"/>
    <k n="Attribution" t="spb"/>
    <k n="ComputedImage" t="b"/>
    <k n="Text" t="s"/>
  </s>
  <s t="_linkedentity2core">
    <k n="_CRID" t="e"/>
    <k n="%EntityCulture" t="s"/>
    <k n="%EntityId" t="s"/>
    <k n="%EntityServiceId" t="i"/>
    <k n="%IsRefreshable" t="b"/>
    <k n="_Attribution" t="spb"/>
    <k n="_Display" t="spb"/>
    <k n="_DisplayString" t="s"/>
    <k n="_Flags" t="spb"/>
    <k n="_Format" t="spb"/>
    <k n="_Icon" t="s"/>
    <k n="_Provider" t="spb"/>
    <k n="_SubLabel" t="spb"/>
    <k n="Abbreviation" t="s"/>
    <k n="Agricultural land (%)" t="r"/>
    <k n="Area" t="r"/>
    <k n="Armed forces size" t="r"/>
    <k n="Birth rate" t="r"/>
    <k n="Calling code" t="r"/>
    <k n="Capital/Major City" t="r"/>
    <k n="Carbon dioxide emissions" t="r"/>
    <k n="CPI" t="r"/>
    <k n="CPI Change (%)" t="r"/>
    <k n="Currency code" t="s"/>
    <k n="Description" t="s"/>
    <k n="Electric power consumption" t="r"/>
    <k n="Fertility rate" t="r"/>
    <k n="Forested area (%)" t="r"/>
    <k n="Fossil fuel energy consumption" t="r"/>
    <k n="Gasoline price" t="r"/>
    <k n="GDP" t="r"/>
    <k n="Gross primary education enrollment (%)" t="r"/>
    <k n="Gross tertiary education enrollment (%)" t="r"/>
    <k n="Image" t="r"/>
    <k n="Infant mortality" t="r"/>
    <k n="Largest city" t="r"/>
    <k n="Leader(s)" t="r"/>
    <k n="LearnMoreOnLink" t="r"/>
    <k n="Life expectancy" t="r"/>
    <k n="Market cap of listed companies" t="r"/>
    <k n="Maternal mortality ratio" t="r"/>
    <k n="Minimum wage" t="r"/>
    <k n="Name" t="s"/>
    <k n="National anthem" t="s"/>
    <k n="Official language" t="r"/>
    <k n="Official name" t="s"/>
    <k n="Out of pocket health expenditure (%)" t="r"/>
    <k n="Physicians per thousand" t="r"/>
    <k n="Population" t="r"/>
    <k n="Population: Income share fourth 20%" t="r"/>
    <k n="Population: Income share highest 10%" t="r"/>
    <k n="Population: Income share highest 20%" t="r"/>
    <k n="Population: Income share lowest 10%" t="r"/>
    <k n="Population: Income share lowest 20%" t="r"/>
    <k n="Population: Income share second 20%" t="r"/>
    <k n="Population: Income share third 20%" t="r"/>
    <k n="Population: Labor force participation (%)" t="r"/>
    <k n="Subdivisions" t="r"/>
    <k n="Tax revenue (%)" t="r"/>
    <k n="Time zone(s)" t="r"/>
    <k n="Total tax rate" t="r"/>
    <k n="Unemployment rate" t="r"/>
    <k n="UniqueName" t="s"/>
    <k n="Urban population" t="r"/>
    <k n="VDPID/VSID" t="s"/>
  </s>
  <s t="_linkedentity2core">
    <k n="_CRID" t="e"/>
    <k n="%EntityCulture" t="s"/>
    <k n="%EntityId" t="s"/>
    <k n="%EntityServiceId" t="i"/>
    <k n="%IsRefreshable" t="b"/>
    <k n="_Attribution" t="spb"/>
    <k n="_Display" t="spb"/>
    <k n="_DisplayString" t="s"/>
    <k n="_Flags" t="spb"/>
    <k n="_Format" t="spb"/>
    <k n="_Icon" t="s"/>
    <k n="_Provider" t="spb"/>
    <k n="_SubLabel" t="spb"/>
    <k n="Abbreviation" t="s"/>
    <k n="Area" t="r"/>
    <k n="Capital/Major City" t="r"/>
    <k n="Country/region" t="r"/>
    <k n="Description" t="s"/>
    <k n="Households" t="r"/>
    <k n="Housing units" t="r"/>
    <k n="Largest city" t="r"/>
    <k n="Leader(s)" t="r"/>
    <k n="LearnMoreOnLink" t="r"/>
    <k n="Name" t="s"/>
    <k n="Official language" t="r"/>
    <k n="Persons per household" t="r"/>
    <k n="Population" t="r"/>
    <k n="Time zone(s)" t="r"/>
    <k n="UniqueName" t="s"/>
    <k n="VDPID/VSID" t="s"/>
  </s>
  <s t="_linkedentity2core">
    <k n="_CRID" t="e"/>
    <k n="%EntityCulture" t="s"/>
    <k n="%EntityId" t="s"/>
    <k n="%EntityServiceId" t="i"/>
    <k n="%IsRefreshable" t="b"/>
    <k n="_Attribution" t="spb"/>
    <k n="_Display" t="spb"/>
    <k n="_DisplayString" t="s"/>
    <k n="_Flags" t="spb"/>
    <k n="_Format" t="spb"/>
    <k n="_Icon" t="s"/>
    <k n="_Provider" t="spb"/>
    <k n="_SubLabel" t="spb"/>
    <k n="Agricultural land (%)" t="r"/>
    <k n="Area" t="r"/>
    <k n="Armed forces size" t="r"/>
    <k n="Birth rate" t="r"/>
    <k n="Calling code" t="r"/>
    <k n="Capital/Major City" t="r"/>
    <k n="Carbon dioxide emissions" t="r"/>
    <k n="CPI" t="r"/>
    <k n="CPI Change (%)" t="r"/>
    <k n="Currency code" t="s"/>
    <k n="Description" t="s"/>
    <k n="Electric power consumption" t="r"/>
    <k n="Fertility rate" t="r"/>
    <k n="Forested area (%)" t="r"/>
    <k n="Fossil fuel energy consumption" t="r"/>
    <k n="Gasoline price" t="r"/>
    <k n="GDP" t="r"/>
    <k n="Gross primary education enrollment (%)" t="r"/>
    <k n="Gross tertiary education enrollment (%)" t="r"/>
    <k n="Infant mortality" t="r"/>
    <k n="Largest city" t="r"/>
    <k n="Leader(s)" t="r"/>
    <k n="LearnMoreOnLink" t="r"/>
    <k n="Life expectancy" t="r"/>
    <k n="Market cap of listed companies" t="r"/>
    <k n="Maternal mortality ratio" t="r"/>
    <k n="Minimum wage" t="r"/>
    <k n="Name" t="s"/>
    <k n="National anthem" t="s"/>
    <k n="Official language" t="r"/>
    <k n="Official name" t="s"/>
    <k n="Out of pocket health expenditure (%)" t="r"/>
    <k n="Physicians per thousand" t="r"/>
    <k n="Population" t="r"/>
    <k n="Population: Income share fourth 20%" t="r"/>
    <k n="Population: Income share highest 10%" t="r"/>
    <k n="Population: Income share highest 20%" t="r"/>
    <k n="Population: Income share lowest 10%" t="r"/>
    <k n="Population: Income share lowest 20%" t="r"/>
    <k n="Population: Income share second 20%" t="r"/>
    <k n="Population: Income share third 20%" t="r"/>
    <k n="Population: Labor force participation (%)" t="r"/>
    <k n="Tax revenue (%)" t="r"/>
    <k n="Time zone(s)" t="r"/>
    <k n="Total tax rate" t="r"/>
    <k n="Unemployment rate" t="r"/>
    <k n="UniqueName" t="s"/>
    <k n="Urban population" t="r"/>
    <k n="VDPID/VSID" t="s"/>
  </s>
</rvStructures>
</file>

<file path=xl/richData/rdsupportingpropertybag.xml><?xml version="1.0" encoding="utf-8"?>
<supportingPropertyBags xmlns="http://schemas.microsoft.com/office/spreadsheetml/2017/richdata2">
  <spbArrays count="4">
    <a count="28">
      <v t="s">%EntityServiceId</v>
      <v t="s">%IsRefreshable</v>
      <v t="s">%EntityCulture</v>
      <v t="s">%EntityId</v>
      <v t="s">_Icon</v>
      <v t="s">_Provider</v>
      <v t="s">_Attribution</v>
      <v t="s">_Display</v>
      <v t="s">Name</v>
      <v t="s">_Format</v>
      <v t="s">Capital/Major City</v>
      <v t="s">Country/region</v>
      <v t="s">_SubLabel</v>
      <v t="s">Population</v>
      <v t="s">Area</v>
      <v t="s">Abbreviation</v>
      <v t="s">Largest city</v>
      <v t="s">Official language</v>
      <v t="s">Households</v>
      <v t="s">Housing units</v>
      <v t="s">Persons per household</v>
      <v t="s">Time zone(s)</v>
      <v t="s">_Flags</v>
      <v t="s">VDPID/VSID</v>
      <v t="s">UniqueName</v>
      <v t="s">_DisplayString</v>
      <v t="s">LearnMoreOnLink</v>
      <v t="s">Description</v>
    </a>
    <a count="64">
      <v t="s">%EntityServiceId</v>
      <v t="s">%IsRefreshable</v>
      <v t="s">%EntityCulture</v>
      <v t="s">%EntityId</v>
      <v t="s">_Icon</v>
      <v t="s">_Provider</v>
      <v t="s">_Attribution</v>
      <v t="s">_Display</v>
      <v t="s">Name</v>
      <v t="s">_Format</v>
      <v t="s">Capital/Major City</v>
      <v t="s">Leader(s)</v>
      <v t="s">_SubLabel</v>
      <v t="s">Population</v>
      <v t="s">Area</v>
      <v t="s">Abbreviation</v>
      <v t="s">GDP</v>
      <v t="s">Currency code</v>
      <v t="s">Largest city</v>
      <v t="s">National anthem</v>
      <v t="s">Official language</v>
      <v t="s">Official name</v>
      <v t="s">Subdivisions</v>
      <v t="s">Life expectancy</v>
      <v t="s">Birth rate</v>
      <v t="s">Fertility rate</v>
      <v t="s">Infant mortality</v>
      <v t="s">Maternal mortality ratio</v>
      <v t="s">Urban population</v>
      <v t="s">Agricultural land (%)</v>
      <v t="s">Forested area (%)</v>
      <v t="s">Carbon dioxide emissions</v>
      <v t="s">Fossil fuel energy consumption</v>
      <v t="s">Gasoline price</v>
      <v t="s">Electric power consumption</v>
      <v t="s">CPI</v>
      <v t="s">CPI Change (%)</v>
      <v t="s">Population: Income share highest 10%</v>
      <v t="s">Population: Income share highest 20%</v>
      <v t="s">Population: Income share second 20%</v>
      <v t="s">Population: Income share third 20%</v>
      <v t="s">Population: Income share fourth 20%</v>
      <v t="s">Population: Income share lowest 20%</v>
      <v t="s">Population: Income share lowest 10%</v>
      <v t="s">Population: Labor force participation (%)</v>
      <v t="s">Minimum wage</v>
      <v t="s">Tax revenue (%)</v>
      <v t="s">Total tax rate</v>
      <v t="s">Unemployment rate</v>
      <v t="s">Market cap of listed companies</v>
      <v t="s">Gross primary education enrollment (%)</v>
      <v t="s">Gross tertiary education enrollment (%)</v>
      <v t="s">Out of pocket health expenditure (%)</v>
      <v t="s">Physicians per thousand</v>
      <v t="s">Armed forces size</v>
      <v t="s">Time zone(s)</v>
      <v t="s">Calling code</v>
      <v t="s">_Flags</v>
      <v t="s">VDPID/VSID</v>
      <v t="s">UniqueName</v>
      <v t="s">_DisplayString</v>
      <v t="s">LearnMoreOnLink</v>
      <v t="s">Image</v>
      <v t="s">Description</v>
    </a>
    <a count="29">
      <v t="s">%EntityServiceId</v>
      <v t="s">%IsRefreshable</v>
      <v t="s">%EntityCulture</v>
      <v t="s">%EntityId</v>
      <v t="s">_Icon</v>
      <v t="s">_Provider</v>
      <v t="s">_Attribution</v>
      <v t="s">_Display</v>
      <v t="s">Name</v>
      <v t="s">_Format</v>
      <v t="s">Capital/Major City</v>
      <v t="s">Leader(s)</v>
      <v t="s">Country/region</v>
      <v t="s">_SubLabel</v>
      <v t="s">Population</v>
      <v t="s">Area</v>
      <v t="s">Abbreviation</v>
      <v t="s">Largest city</v>
      <v t="s">Official language</v>
      <v t="s">Households</v>
      <v t="s">Housing units</v>
      <v t="s">Persons per household</v>
      <v t="s">Time zone(s)</v>
      <v t="s">_Flags</v>
      <v t="s">VDPID/VSID</v>
      <v t="s">UniqueName</v>
      <v t="s">_DisplayString</v>
      <v t="s">LearnMoreOnLink</v>
      <v t="s">Description</v>
    </a>
    <a count="61">
      <v t="s">%EntityServiceId</v>
      <v t="s">%IsRefreshable</v>
      <v t="s">%EntityCulture</v>
      <v t="s">%EntityId</v>
      <v t="s">_Icon</v>
      <v t="s">_Provider</v>
      <v t="s">_Attribution</v>
      <v t="s">_Display</v>
      <v t="s">Name</v>
      <v t="s">_Format</v>
      <v t="s">Capital/Major City</v>
      <v t="s">Leader(s)</v>
      <v t="s">_SubLabel</v>
      <v t="s">Population</v>
      <v t="s">Area</v>
      <v t="s">GDP</v>
      <v t="s">Currency code</v>
      <v t="s">Largest city</v>
      <v t="s">National anthem</v>
      <v t="s">Official language</v>
      <v t="s">Official name</v>
      <v t="s">Life expectancy</v>
      <v t="s">Birth rate</v>
      <v t="s">Fertility rate</v>
      <v t="s">Infant mortality</v>
      <v t="s">Maternal mortality ratio</v>
      <v t="s">Urban population</v>
      <v t="s">Agricultural land (%)</v>
      <v t="s">Forested area (%)</v>
      <v t="s">Carbon dioxide emissions</v>
      <v t="s">Fossil fuel energy consumption</v>
      <v t="s">Gasoline price</v>
      <v t="s">Electric power consumption</v>
      <v t="s">CPI</v>
      <v t="s">CPI Change (%)</v>
      <v t="s">Population: Income share highest 10%</v>
      <v t="s">Population: Income share highest 20%</v>
      <v t="s">Population: Income share second 20%</v>
      <v t="s">Population: Income share third 20%</v>
      <v t="s">Population: Income share fourth 20%</v>
      <v t="s">Population: Income share lowest 20%</v>
      <v t="s">Population: Income share lowest 10%</v>
      <v t="s">Population: Labor force participation (%)</v>
      <v t="s">Minimum wage</v>
      <v t="s">Tax revenue (%)</v>
      <v t="s">Total tax rate</v>
      <v t="s">Unemployment rate</v>
      <v t="s">Market cap of listed companies</v>
      <v t="s">Gross primary education enrollment (%)</v>
      <v t="s">Gross tertiary education enrollment (%)</v>
      <v t="s">Out of pocket health expenditure (%)</v>
      <v t="s">Physicians per thousand</v>
      <v t="s">Armed forces size</v>
      <v t="s">Time zone(s)</v>
      <v t="s">Calling code</v>
      <v t="s">_Flags</v>
      <v t="s">VDPID/VSID</v>
      <v t="s">UniqueName</v>
      <v t="s">_DisplayString</v>
      <v t="s">LearnMoreOnLink</v>
      <v t="s">Description</v>
    </a>
  </spbArrays>
  <spbData count="69">
    <spb s="0">
      <v xml:space="preserve">Wikipedia	</v>
      <v xml:space="preserve">CC-BY-SA	</v>
      <v xml:space="preserve">http://en.wikipedia.org/wiki/England	</v>
      <v xml:space="preserve">http://creativecommons.org/licenses/by-sa/3.0/	</v>
    </spb>
    <spb s="0">
      <v xml:space="preserve">Wikipedia	Wikipedia	ons.gov.uk	Tasteatlas	</v>
      <v xml:space="preserve">CC-BY-SA	CC-BY-SA			</v>
      <v xml:space="preserve">http://en.wikipedia.org/wiki/England	https://en.wikipedia.org/wiki/England	https://www.ons.gov.uk/file?uri=/peoplepopulationandcommunity/populationandmigration/populationestimates/datasets/populationestimatesforukenglandandwalesscotlandandnorthernireland/mid2012tomid2016/ukmidyearestimates20122016.xls	https://www.tasteatlas.com/england	</v>
      <v xml:space="preserve">http://creativecommons.org/licenses/by-sa/3.0/	http://creativecommons.org/licenses/by-sa/3.0/			</v>
    </spb>
    <spb s="0">
      <v xml:space="preserve">ons.gov.uk	</v>
      <v xml:space="preserve">	</v>
      <v xml:space="preserve">https://www.ons.gov.uk/file?uri=/peoplepopulationandcommunity/populationandmigration/populationestimates/datasets/populationestimatesforukenglandandwalesscotlandandnorthernireland/mid2012tomid2016/ukmidyearestimates20122016.xls	</v>
      <v xml:space="preserve">	</v>
    </spb>
    <spb s="0">
      <v xml:space="preserve">Wikipedia	Wikipedia	ons.gov.uk	</v>
      <v xml:space="preserve">CC-BY-SA	CC-BY-SA		</v>
      <v xml:space="preserve">http://en.wikipedia.org/wiki/England	https://en.wikipedia.org/wiki/England	https://www.ons.gov.uk/file?uri=/peoplepopulationandcommunity/populationandmigration/populationestimates/datasets/populationestimatesforukenglandandwalesscotlandandnorthernireland/mid2012tomid2016/ukmidyearestimates20122016.xls	</v>
      <v xml:space="preserve">http://creativecommons.org/licenses/by-sa/3.0/	http://creativecommons.org/licenses/by-sa/3.0/		</v>
    </spb>
    <spb s="1">
      <v>0</v>
      <v>1</v>
      <v>2</v>
      <v>2</v>
      <v>1</v>
      <v>0</v>
      <v>0</v>
      <v>0</v>
      <v>2</v>
      <v>3</v>
      <v>0</v>
      <v>2</v>
    </spb>
    <spb s="2">
      <v>0</v>
      <v>Name</v>
      <v>LearnMoreOnLink</v>
    </spb>
    <spb s="3">
      <v>0</v>
      <v>0</v>
      <v>0</v>
    </spb>
    <spb s="4">
      <v>0</v>
      <v>0</v>
    </spb>
    <spb s="5">
      <v>6</v>
      <v>6</v>
      <v>7</v>
      <v>6</v>
    </spb>
    <spb s="6">
      <v>1</v>
      <v>2</v>
    </spb>
    <spb s="7">
      <v>https://www.bing.com</v>
      <v>https://www.bing.com/th?id=Ga%5Cbing_yt.png&amp;w=100&amp;h=40&amp;c=0&amp;pid=0.1</v>
      <v>Powered by Bing</v>
    </spb>
    <spb s="8">
      <v>square km</v>
      <v>2011</v>
      <v>2016</v>
      <v>2011</v>
      <v>2011</v>
    </spb>
    <spb s="9">
      <v>3</v>
    </spb>
    <spb s="9">
      <v>4</v>
    </spb>
    <spb s="0">
      <v xml:space="preserve">data.worldbank.org	</v>
      <v xml:space="preserve">	</v>
      <v xml:space="preserve">http://data.worldbank.org/indicator/FP.CPI.TOTL	</v>
      <v xml:space="preserve">	</v>
    </spb>
    <spb s="0">
      <v xml:space="preserve">Wikipedia	Cia	travel.state.gov	</v>
      <v xml:space="preserve">CC-BY-SA			</v>
      <v xml:space="preserve">http://en.wikipedia.org/wiki/United_Kingdom	https://www.cia.gov/library/publications/the-world-factbook/geos/uk.html?Transportation	https://travel.state.gov/content/travel/en/international-travel/International-Travel-Country-Information-Pages/UnitedKingdom.html?wcmmode=disabled	</v>
      <v xml:space="preserve">http://creativecommons.org/licenses/by-sa/3.0/			</v>
    </spb>
    <spb s="0">
      <v xml:space="preserve">Cia	</v>
      <v xml:space="preserve">	</v>
      <v xml:space="preserve">https://www.cia.gov/library/publications/the-world-factbook/geos/uk.html?Transportation	</v>
      <v xml:space="preserve">	</v>
    </spb>
    <spb s="0">
      <v xml:space="preserve">Wikipedia	Cia	Wikipedia	travel.state.gov	ons.gov.uk	Sec	</v>
      <v xml:space="preserve">CC-BY-SA		CC-BY-SA				</v>
      <v xml:space="preserve">http://en.wikipedia.org/wiki/United_Kingdom	https://www.cia.gov/library/publications/the-world-factbook/geos/uk.html?Transportation	https://en.wikipedia.org/wiki/United_Kingdom	https://travel.state.gov/content/travel/en/international-travel/International-Travel-Country-Information-Pages/UnitedKingdom.html?wcmmode=disabled	https://www.ons.gov.uk/file?uri=/peoplepopulationandcommunity/populationandmigration/populationestimates/datasets/populationestimatesforukenglandandwalesscotlandandnorthernireland/mid2012tomid2016/ukmidyearestimates20122016.xls	https://www.sec.gov/cgi-bin/browse-edgar?action=getcompany&amp;CIK=0001924953	</v>
      <v xml:space="preserve">http://creativecommons.org/licenses/by-sa/3.0/		http://creativecommons.org/licenses/by-sa/3.0/				</v>
    </spb>
    <spb s="0">
      <v xml:space="preserve">data.worldbank.org	</v>
      <v xml:space="preserve">	</v>
      <v xml:space="preserve">http://data.worldbank.org/indicator/SP.DYN.CBRT.IN	</v>
      <v xml:space="preserve">	</v>
    </spb>
    <spb s="0">
      <v xml:space="preserve">data.worldbank.org	</v>
      <v xml:space="preserve">	</v>
      <v xml:space="preserve">http://data.worldbank.org/indicator/SP.POP.TOTL	</v>
      <v xml:space="preserve">	</v>
    </spb>
    <spb s="0">
      <v xml:space="preserve">Wikipedia	</v>
      <v xml:space="preserve">CC-BY-SA	</v>
      <v xml:space="preserve">http://en.wikipedia.org/wiki/United_Kingdom	</v>
      <v xml:space="preserve">http://creativecommons.org/licenses/by-sa/3.0/	</v>
    </spb>
    <spb s="0">
      <v xml:space="preserve">Wikipedia	Cia	</v>
      <v xml:space="preserve">CC-BY-SA		</v>
      <v xml:space="preserve">http://en.wikipedia.org/wiki/United_Kingdom	https://www.cia.gov/library/publications/the-world-factbook/geos/uk.html?Transportation	</v>
      <v xml:space="preserve">http://creativecommons.org/licenses/by-sa/3.0/		</v>
    </spb>
    <spb s="0">
      <v xml:space="preserve">Wikipedia	Wikipedia	Cia	travel.state.gov	Sec	</v>
      <v xml:space="preserve">CC-BY-SA	CC-BY-SA				</v>
      <v xml:space="preserve">http://en.wikipedia.org/wiki/United_Kingdom	http://fr.wikipedia.org/wiki/Royaume-Uni	https://www.cia.gov/library/publications/the-world-factbook/geos/uk.html?Transportation	https://travel.state.gov/content/travel/en/international-travel/International-Travel-Country-Information-Pages/UnitedKingdom.html?wcmmode=disabled	https://www.sec.gov/cgi-bin/browse-edgar?action=getcompany&amp;CIK=0001924953	</v>
      <v xml:space="preserve">http://creativecommons.org/licenses/by-sa/3.0/	http://creativecommons.org/licenses/by-sa/3.0/				</v>
    </spb>
    <spb s="0">
      <v xml:space="preserve">data.worldbank.org	</v>
      <v xml:space="preserve">	</v>
      <v xml:space="preserve">http://data.worldbank.org/indicator/SP.DYN.TFRT.IN	</v>
      <v xml:space="preserve">	</v>
    </spb>
    <spb s="0">
      <v xml:space="preserve">data.worldbank.org	</v>
      <v xml:space="preserve">	</v>
      <v xml:space="preserve">http://data.worldbank.org/indicator/SP.DYN.LE00.IN	</v>
      <v xml:space="preserve">	</v>
    </spb>
    <spb s="0">
      <v xml:space="preserve">Wikipedia	Wikipedia	</v>
      <v xml:space="preserve">CC-BY-SA	CC-BY-SA	</v>
      <v xml:space="preserve">http://en.wikipedia.org/wiki/United_Kingdom	http://km.wikipedia.org/wiki/ចក្រភពអង់គ្លេស	</v>
      <v xml:space="preserve">http://creativecommons.org/licenses/by-sa/3.0/	http://creativecommons.org/licenses/by-sa/3.0/	</v>
    </spb>
    <spb s="0">
      <v xml:space="preserve">data.worldbank.org	</v>
      <v xml:space="preserve">	</v>
      <v xml:space="preserve">http://data.worldbank.org/indicator/SP.DYN.IMRT.IN	</v>
      <v xml:space="preserve">	</v>
    </spb>
    <spb s="0">
      <v xml:space="preserve">data.worldbank.org	</v>
      <v xml:space="preserve">	</v>
      <v xml:space="preserve">http://data.worldbank.org/indicator/SP.URB.TOTL	</v>
      <v xml:space="preserve">	</v>
    </spb>
    <spb s="0">
      <v xml:space="preserve">data.worldbank.org	</v>
      <v xml:space="preserve">	</v>
      <v xml:space="preserve">http://data.worldbank.org/indicator/MS.MIL.TOTL.P1	</v>
      <v xml:space="preserve">	</v>
    </spb>
    <spb s="0">
      <v xml:space="preserve">data.worldbank.org	</v>
      <v xml:space="preserve">	</v>
      <v xml:space="preserve">http://data.worldbank.org/indicator/SH.MED.PHYS.ZS	</v>
      <v xml:space="preserve">	</v>
    </spb>
    <spb s="0">
      <v xml:space="preserve">data.worldbank.org	</v>
      <v xml:space="preserve">	</v>
      <v xml:space="preserve">http://data.worldbank.org/indicator/EN.ATM.CO2E.KT	</v>
      <v xml:space="preserve">	</v>
    </spb>
    <spb s="0">
      <v xml:space="preserve">data.worldbank.org	</v>
      <v xml:space="preserve">	</v>
      <v xml:space="preserve">http://data.worldbank.org/indicator/SH.STA.MMRT	</v>
      <v xml:space="preserve">	</v>
    </spb>
    <spb s="0">
      <v xml:space="preserve">data.worldbank.org	</v>
      <v xml:space="preserve">	</v>
      <v xml:space="preserve">http://data.worldbank.org/indicator/EG.USE.ELEC.KH.PC	</v>
      <v xml:space="preserve">	</v>
    </spb>
    <spb s="0">
      <v xml:space="preserve">data.worldbank.org	</v>
      <v xml:space="preserve">	</v>
      <v xml:space="preserve">http://data.worldbank.org/indicator/SL.TLF.CACT.ZS	</v>
      <v xml:space="preserve">	</v>
    </spb>
    <spb s="10">
      <v>14</v>
      <v>15</v>
      <v>16</v>
      <v>17</v>
      <v>18</v>
      <v>19</v>
      <v>17</v>
      <v>20</v>
      <v>20</v>
      <v>21</v>
      <v>22</v>
      <v>20</v>
      <v>20</v>
      <v>16</v>
      <v>23</v>
      <v>15</v>
      <v>16</v>
      <v>24</v>
      <v>25</v>
      <v>16</v>
      <v>26</v>
      <v>27</v>
      <v>28</v>
      <v>16</v>
      <v>16</v>
      <v>22</v>
      <v>16</v>
      <v>29</v>
      <v>30</v>
      <v>31</v>
      <v>32</v>
      <v>16</v>
      <v>15</v>
      <v>16</v>
      <v>16</v>
      <v>16</v>
      <v>16</v>
      <v>16</v>
      <v>16</v>
      <v>16</v>
      <v>16</v>
      <v>16</v>
      <v>16</v>
      <v>33</v>
    </spb>
    <spb s="2">
      <v>1</v>
      <v>Name</v>
      <v>LearnMoreOnLink</v>
    </spb>
    <spb s="11">
      <v>1</v>
      <v>5</v>
      <v>2</v>
    </spb>
    <spb s="12">
      <v>2019</v>
      <v>2019</v>
      <v>square km</v>
      <v>per thousand (2018)</v>
      <v>2019</v>
      <v>2019</v>
      <v>2018</v>
      <v>per liter (2016)</v>
      <v>2019</v>
      <v>years (2018)</v>
      <v>2018</v>
      <v>per thousand (2018)</v>
      <v>2019</v>
      <v>2017</v>
      <v>2016</v>
      <v>2019</v>
      <v>2016</v>
      <v>2018</v>
      <v>kilotons per year (2016)</v>
      <v>deaths per 100,000 (2017)</v>
      <v>kWh (2014)</v>
      <v>2015</v>
      <v>2008</v>
      <v>2016</v>
      <v>2016</v>
      <v>2016</v>
      <v>2016</v>
      <v>2016</v>
      <v>2015</v>
      <v>2016</v>
      <v>2016</v>
      <v>2017</v>
      <v>2017</v>
      <v>2019</v>
    </spb>
    <spb s="9">
      <v>6</v>
    </spb>
    <spb s="9">
      <v>7</v>
    </spb>
    <spb s="9">
      <v>8</v>
    </spb>
    <spb s="9">
      <v>9</v>
    </spb>
    <spb s="9">
      <v>10</v>
    </spb>
    <spb s="9">
      <v>11</v>
    </spb>
    <spb s="0">
      <v xml:space="preserve">Wikipedia	</v>
      <v xml:space="preserve">Public domain	</v>
      <v xml:space="preserve">http://en.wikipedia.org/wiki/United_Kingdom	</v>
      <v xml:space="preserve">http://en.wikipedia.org/wiki/Public_domain	</v>
    </spb>
    <spb s="9">
      <v>12</v>
    </spb>
    <spb s="0">
      <v xml:space="preserve">Wikipedia	</v>
      <v xml:space="preserve">CC-BY-SA	</v>
      <v xml:space="preserve">http://en.wikipedia.org/wiki/Scotland	</v>
      <v xml:space="preserve">http://creativecommons.org/licenses/by-sa/3.0/	</v>
    </spb>
    <spb s="0">
      <v xml:space="preserve">Wikipedia	Wikipedia	ons.gov.uk	Tasteatlas	</v>
      <v xml:space="preserve">CC-BY-SA	CC-BY-SA			</v>
      <v xml:space="preserve">http://en.wikipedia.org/wiki/Scotland	https://en.wikipedia.org/wiki/Scotland	https://www.ons.gov.uk/file?uri=/peoplepopulationandcommunity/populationandmigration/populationestimates/datasets/populationestimatesforukenglandandwalesscotlandandnorthernireland/mid2012tomid2016/ukmidyearestimates20122016.xls	https://www.tasteatlas.com/scotland	</v>
      <v xml:space="preserve">http://creativecommons.org/licenses/by-sa/3.0/	http://creativecommons.org/licenses/by-sa/3.0/			</v>
    </spb>
    <spb s="0">
      <v xml:space="preserve">Wikipedia	Wikipedia	ons.gov.uk	</v>
      <v xml:space="preserve">CC-BY-SA	CC-BY-SA		</v>
      <v xml:space="preserve">http://en.wikipedia.org/wiki/Scotland	https://en.wikipedia.org/wiki/Scotland	https://www.ons.gov.uk/file?uri=/peoplepopulationandcommunity/populationandmigration/populationestimates/datasets/populationestimatesforukenglandandwalesscotlandandnorthernireland/mid2012tomid2016/ukmidyearestimates20122016.xls	</v>
      <v xml:space="preserve">http://creativecommons.org/licenses/by-sa/3.0/	http://creativecommons.org/licenses/by-sa/3.0/		</v>
    </spb>
    <spb s="13">
      <v>46</v>
      <v>47</v>
      <v>2</v>
      <v>2</v>
      <v>47</v>
      <v>46</v>
      <v>46</v>
      <v>2</v>
      <v>48</v>
      <v>46</v>
      <v>2</v>
    </spb>
    <spb s="2">
      <v>2</v>
      <v>Name</v>
      <v>LearnMoreOnLink</v>
    </spb>
    <spb s="0">
      <v xml:space="preserve">Wikipedia	</v>
      <v xml:space="preserve">CC-BY-SA	</v>
      <v xml:space="preserve">http://en.wikipedia.org/wiki/Wales	</v>
      <v xml:space="preserve">http://creativecommons.org/licenses/by-sa/3.0/	</v>
    </spb>
    <spb s="0">
      <v xml:space="preserve">Wikipedia	Wikipedia	ons.gov.uk	Tasteatlas	</v>
      <v xml:space="preserve">CC-BY-SA	CC-BY-SA			</v>
      <v xml:space="preserve">http://en.wikipedia.org/wiki/Wales	https://en.wikipedia.org/wiki/Wales	https://www.ons.gov.uk/file?uri=/peoplepopulationandcommunity/populationandmigration/populationestimates/datasets/populationestimatesforukenglandandwalesscotlandandnorthernireland/mid2012tomid2016/ukmidyearestimates20122016.xls	https://www.tasteatlas.com/wales	</v>
      <v xml:space="preserve">http://creativecommons.org/licenses/by-sa/3.0/	http://creativecommons.org/licenses/by-sa/3.0/			</v>
    </spb>
    <spb s="0">
      <v xml:space="preserve">Wikipedia	Wikipedia	ons.gov.uk	</v>
      <v xml:space="preserve">CC-BY-SA	CC-BY-SA		</v>
      <v xml:space="preserve">http://en.wikipedia.org/wiki/Wales	https://en.wikipedia.org/wiki/Wales	https://www.ons.gov.uk/file?uri=/peoplepopulationandcommunity/populationandmigration/populationestimates/datasets/populationestimatesforukenglandandwalesscotlandandnorthernireland/mid2012tomid2016/ukmidyearestimates20122016.xls	</v>
      <v xml:space="preserve">http://creativecommons.org/licenses/by-sa/3.0/	http://creativecommons.org/licenses/by-sa/3.0/		</v>
    </spb>
    <spb s="1">
      <v>51</v>
      <v>52</v>
      <v>2</v>
      <v>2</v>
      <v>52</v>
      <v>51</v>
      <v>51</v>
      <v>51</v>
      <v>2</v>
      <v>53</v>
      <v>51</v>
      <v>2</v>
    </spb>
    <spb s="0">
      <v xml:space="preserve">Wikipedia	</v>
      <v xml:space="preserve">CC-BY-SA	</v>
      <v xml:space="preserve">http://es.wikipedia.org/wiki/Irlanda_del_Norte	</v>
      <v xml:space="preserve">http://creativecommons.org/licenses/by-sa/3.0/	</v>
    </spb>
    <spb s="0">
      <v xml:space="preserve">Wikipedia	Wikipedia	ons.gov.uk	</v>
      <v xml:space="preserve">CC-BY-SA	CC-BY-SA		</v>
      <v xml:space="preserve">http://en.wikipedia.org/wiki/Northern_Ireland	https://en.wikipedia.org/wiki/Northern_Ireland	https://www.ons.gov.uk/file?uri=/peoplepopulationandcommunity/populationandmigration/populationestimates/datasets/populationestimatesforukenglandandwalesscotlandandnorthernireland/mid2012tomid2016/ukmidyearestimates20122016.xls	</v>
      <v xml:space="preserve">http://creativecommons.org/licenses/by-sa/3.0/	http://creativecommons.org/licenses/by-sa/3.0/		</v>
    </spb>
    <spb s="0">
      <v xml:space="preserve">Wikipedia	</v>
      <v xml:space="preserve">CC-BY-SA	</v>
      <v xml:space="preserve">http://en.wikipedia.org/wiki/Northern_Ireland	</v>
      <v xml:space="preserve">http://creativecommons.org/licenses/by-sa/3.0/	</v>
    </spb>
    <spb s="13">
      <v>55</v>
      <v>56</v>
      <v>2</v>
      <v>2</v>
      <v>56</v>
      <v>57</v>
      <v>57</v>
      <v>2</v>
      <v>56</v>
      <v>57</v>
      <v>2</v>
    </spb>
    <spb s="0">
      <v xml:space="preserve">Wikipedia	Cia	</v>
      <v xml:space="preserve">CC-BY-SA		</v>
      <v xml:space="preserve">http://en.wikipedia.org/wiki/Republic_of_Ireland	https://www.cia.gov/library/publications/the-world-factbook/geos/ei.html?Transportation	</v>
      <v xml:space="preserve">http://creativecommons.org/licenses/by-sa/3.0/		</v>
    </spb>
    <spb s="0">
      <v xml:space="preserve">Wikipedia	Wikipedia	Wikipedia	Cia	</v>
      <v xml:space="preserve">CC-BY-SA	CC-BY-SA	CC-BY-SA		</v>
      <v xml:space="preserve">http://en.wikipedia.org/wiki/Republic_of_Ireland	http://es.wikipedia.org/wiki/Irlanda	http://fr.wikipedia.org/wiki/Irlande_(pays)	https://www.cia.gov/library/publications/the-world-factbook/geos/ei.html?Transportation	</v>
      <v xml:space="preserve">http://creativecommons.org/licenses/by-sa/3.0/	http://creativecommons.org/licenses/by-sa/3.0/	http://creativecommons.org/licenses/by-sa/3.0/		</v>
    </spb>
    <spb s="0">
      <v xml:space="preserve">Wikipedia	Wikidata	Cia	Wikipedia	Sec	</v>
      <v xml:space="preserve">CC-BY-SA			CC-BY-SA		</v>
      <v xml:space="preserve">http://en.wikipedia.org/wiki/Republic_of_Ireland	https://www.wikidata.org/wiki/Q27	https://www.cia.gov/library/publications/the-world-factbook/geos/ei.html?Transportation	https://en.wikipedia.org/wiki/Republic_of_Ireland	https://www.sec.gov/cgi-bin/browse-edgar?action=getcompany&amp;CIK=0001915527	</v>
      <v xml:space="preserve">http://creativecommons.org/licenses/by-sa/3.0/			http://creativecommons.org/licenses/by-sa/3.0/		</v>
    </spb>
    <spb s="0">
      <v xml:space="preserve">Wikipedia	</v>
      <v xml:space="preserve">CC-BY-SA	</v>
      <v xml:space="preserve">http://en.wikipedia.org/wiki/Republic_of_Ireland	</v>
      <v xml:space="preserve">http://creativecommons.org/licenses/by-sa/3.0/	</v>
    </spb>
    <spb s="0">
      <v xml:space="preserve">Cia	</v>
      <v xml:space="preserve">	</v>
      <v xml:space="preserve">https://www.cia.gov/library/publications/the-world-factbook/geos/ei.html?Transportation	</v>
      <v xml:space="preserve">	</v>
    </spb>
    <spb s="0">
      <v xml:space="preserve">Wikipedia	Wikidata	</v>
      <v xml:space="preserve">CC-BY-SA		</v>
      <v xml:space="preserve">http://en.wikipedia.org/wiki/Republic_of_Ireland	https://www.wikidata.org/wiki/Q27	</v>
      <v xml:space="preserve">http://creativecommons.org/licenses/by-sa/3.0/		</v>
    </spb>
    <spb s="0">
      <v xml:space="preserve">Wikipedia	Wikipedia	Wikidata	Cia	Sec	</v>
      <v xml:space="preserve">CC-BY-SA	CC-BY-SA				</v>
      <v xml:space="preserve">http://en.wikipedia.org/wiki/Republic_of_Ireland	http://fr.wikipedia.org/wiki/Irlande_(pays)	https://www.wikidata.org/wiki/Q27	https://www.cia.gov/library/publications/the-world-factbook/geos/ei.html?Transportation	https://www.sec.gov/cgi-bin/browse-edgar?action=getcompany&amp;CIK=0001915527	</v>
      <v xml:space="preserve">http://creativecommons.org/licenses/by-sa/3.0/	http://creativecommons.org/licenses/by-sa/3.0/				</v>
    </spb>
    <spb s="14">
      <v>14</v>
      <v>59</v>
      <v>60</v>
      <v>61</v>
      <v>18</v>
      <v>61</v>
      <v>62</v>
      <v>59</v>
      <v>62</v>
      <v>62</v>
      <v>63</v>
      <v>23</v>
      <v>59</v>
      <v>63</v>
      <v>24</v>
      <v>64</v>
      <v>63</v>
      <v>26</v>
      <v>27</v>
      <v>28</v>
      <v>63</v>
      <v>63</v>
      <v>65</v>
      <v>63</v>
      <v>29</v>
      <v>30</v>
      <v>31</v>
      <v>32</v>
      <v>63</v>
      <v>59</v>
      <v>63</v>
      <v>63</v>
      <v>63</v>
      <v>63</v>
      <v>63</v>
      <v>63</v>
      <v>63</v>
      <v>63</v>
      <v>63</v>
      <v>63</v>
      <v>33</v>
    </spb>
    <spb s="2">
      <v>3</v>
      <v>Name</v>
      <v>LearnMoreOnLink</v>
    </spb>
    <spb s="12">
      <v>2019</v>
      <v>2019</v>
      <v>square km</v>
      <v>per thousand (2018)</v>
      <v>2021</v>
      <v>2019</v>
      <v>2018</v>
      <v>per liter (2016)</v>
      <v>2019</v>
      <v>years (2018)</v>
      <v>2018</v>
      <v>per thousand (2018)</v>
      <v>2019</v>
      <v>2017</v>
      <v>2016</v>
      <v>2019</v>
      <v>2016</v>
      <v>2018</v>
      <v>kilotons per year (2016)</v>
      <v>deaths per 100,000 (2017)</v>
      <v>kWh (2014)</v>
      <v>2015</v>
      <v>2018</v>
      <v>2016</v>
      <v>2016</v>
      <v>2016</v>
      <v>2016</v>
      <v>2016</v>
      <v>2015</v>
      <v>2016</v>
      <v>2016</v>
      <v>2017</v>
      <v>2017</v>
      <v>2019</v>
    </spb>
  </spbData>
</supportingPropertyBags>
</file>

<file path=xl/richData/rdsupportingpropertybagstructure.xml><?xml version="1.0" encoding="utf-8"?>
<spbStructures xmlns="http://schemas.microsoft.com/office/spreadsheetml/2017/richdata2" count="15">
  <s>
    <k n="SourceText" t="s"/>
    <k n="LicenseText" t="s"/>
    <k n="SourceAddress" t="s"/>
    <k n="LicenseAddress" t="s"/>
  </s>
  <s>
    <k n="Area" t="spb"/>
    <k n="Name" t="spb"/>
    <k n="Households" t="spb"/>
    <k n="Population" t="spb"/>
    <k n="UniqueName" t="spb"/>
    <k n="Description" t="spb"/>
    <k n="Abbreviation" t="spb"/>
    <k n="Largest city" t="spb"/>
    <k n="Housing units" t="spb"/>
    <k n="Country/region" t="spb"/>
    <k n="Capital/Major City" t="spb"/>
    <k n="Persons per household" t="spb"/>
  </s>
  <s>
    <k n="^Order" t="spba"/>
    <k n="TitleProperty" t="s"/>
    <k n="SubTitleProperty" t="s"/>
  </s>
  <s>
    <k n="ShowInCardView" t="b"/>
    <k n="ShowInDotNotation" t="b"/>
    <k n="ShowInAutoComplete" t="b"/>
  </s>
  <s>
    <k n="ShowInDotNotation" t="b"/>
    <k n="ShowInAutoComplete" t="b"/>
  </s>
  <s>
    <k n="UniqueName" t="spb"/>
    <k n="VDPID/VSID" t="spb"/>
    <k n="Description" t="spb"/>
    <k n="LearnMoreOnLink" t="spb"/>
  </s>
  <s>
    <k n="Name" t="i"/>
    <k n="Description" t="i"/>
  </s>
  <s>
    <k n="link" t="s"/>
    <k n="logo" t="s"/>
    <k n="name" t="s"/>
  </s>
  <s>
    <k n="Area" t="s"/>
    <k n="Households" t="s"/>
    <k n="Population" t="s"/>
    <k n="Housing units" t="s"/>
    <k n="Persons per household" t="s"/>
  </s>
  <s>
    <k n="_Self" t="i"/>
  </s>
  <s>
    <k n="CPI" t="spb"/>
    <k n="GDP" t="spb"/>
    <k n="Area" t="spb"/>
    <k n="Name" t="spb"/>
    <k n="Birth rate" t="spb"/>
    <k n="Population" t="spb"/>
    <k n="UniqueName" t="spb"/>
    <k n="Description" t="spb"/>
    <k n="Abbreviation" t="spb"/>
    <k n="Calling code" t="spb"/>
    <k n="Largest city" t="spb"/>
    <k n="Minimum wage" t="spb"/>
    <k n="Currency code" t="spb"/>
    <k n="CPI Change (%)" t="spb"/>
    <k n="Fertility rate" t="spb"/>
    <k n="Gasoline price" t="spb"/>
    <k n="Total tax rate" t="spb"/>
    <k n="Life expectancy" t="spb"/>
    <k n="National anthem" t="spb"/>
    <k n="Tax revenue (%)" t="spb"/>
    <k n="Infant mortality" t="spb"/>
    <k n="Urban population" t="spb"/>
    <k n="Armed forces size" t="spb"/>
    <k n="Forested area (%)" t="spb"/>
    <k n="Unemployment rate" t="spb"/>
    <k n="Capital/Major City" t="spb"/>
    <k n="Agricultural land (%)" t="spb"/>
    <k n="Physicians per thousand" t="spb"/>
    <k n="Carbon dioxide emissions" t="spb"/>
    <k n="Maternal mortality ratio" t="spb"/>
    <k n="Electric power consumption" t="spb"/>
    <k n="Fossil fuel energy consumption" t="spb"/>
    <k n="Market cap of listed companies" t="spb"/>
    <k n="Population: Income share third 20%" t="spb"/>
    <k n="Population: Income share fourth 20%" t="spb"/>
    <k n="Population: Income share lowest 10%" t="spb"/>
    <k n="Population: Income share lowest 20%" t="spb"/>
    <k n="Population: Income share second 20%" t="spb"/>
    <k n="Out of pocket health expenditure (%)" t="spb"/>
    <k n="Population: Income share highest 10%" t="spb"/>
    <k n="Population: Income share highest 20%" t="spb"/>
    <k n="Gross primary education enrollment (%)" t="spb"/>
    <k n="Gross tertiary education enrollment (%)" t="spb"/>
    <k n="Population: Labor force participation (%)" t="spb"/>
  </s>
  <s>
    <k n="Name" t="i"/>
    <k n="Image" t="i"/>
    <k n="Description" t="i"/>
  </s>
  <s>
    <k n="CPI" t="s"/>
    <k n="GDP" t="s"/>
    <k n="Area" t="s"/>
    <k n="Birth rate" t="s"/>
    <k n="Population" t="s"/>
    <k n="CPI Change (%)" t="s"/>
    <k n="Fertility rate" t="s"/>
    <k n="Gasoline price" t="s"/>
    <k n="Total tax rate" t="s"/>
    <k n="Life expectancy" t="s"/>
    <k n="Tax revenue (%)" t="s"/>
    <k n="Infant mortality" t="s"/>
    <k n="Urban population" t="s"/>
    <k n="Armed forces size" t="s"/>
    <k n="Forested area (%)" t="s"/>
    <k n="Unemployment rate" t="s"/>
    <k n="Agricultural land (%)" t="s"/>
    <k n="Physicians per thousand" t="s"/>
    <k n="Carbon dioxide emissions" t="s"/>
    <k n="Maternal mortality ratio" t="s"/>
    <k n="Electric power consumption" t="s"/>
    <k n="Fossil fuel energy consumption" t="s"/>
    <k n="Market cap of listed companies" t="s"/>
    <k n="Population: Income share third 20%" t="s"/>
    <k n="Population: Income share fourth 20%" t="s"/>
    <k n="Population: Income share lowest 10%" t="s"/>
    <k n="Population: Income share lowest 20%" t="s"/>
    <k n="Population: Income share second 20%" t="s"/>
    <k n="Out of pocket health expenditure (%)" t="s"/>
    <k n="Population: Income share highest 10%" t="s"/>
    <k n="Population: Income share highest 20%" t="s"/>
    <k n="Gross primary education enrollment (%)" t="s"/>
    <k n="Gross tertiary education enrollment (%)" t="s"/>
    <k n="Population: Labor force participation (%)" t="s"/>
  </s>
  <s>
    <k n="Area" t="spb"/>
    <k n="Name" t="spb"/>
    <k n="Households" t="spb"/>
    <k n="Population" t="spb"/>
    <k n="UniqueName" t="spb"/>
    <k n="Description" t="spb"/>
    <k n="Abbreviation" t="spb"/>
    <k n="Housing units" t="spb"/>
    <k n="Country/region" t="spb"/>
    <k n="Capital/Major City" t="spb"/>
    <k n="Persons per household" t="spb"/>
  </s>
  <s>
    <k n="CPI" t="spb"/>
    <k n="GDP" t="spb"/>
    <k n="Area" t="spb"/>
    <k n="Name" t="spb"/>
    <k n="Birth rate" t="spb"/>
    <k n="UniqueName" t="spb"/>
    <k n="Description" t="spb"/>
    <k n="Calling code" t="spb"/>
    <k n="Minimum wage" t="spb"/>
    <k n="Currency code" t="spb"/>
    <k n="CPI Change (%)" t="spb"/>
    <k n="Fertility rate" t="spb"/>
    <k n="Gasoline price" t="spb"/>
    <k n="Total tax rate" t="spb"/>
    <k n="Life expectancy" t="spb"/>
    <k n="National anthem" t="spb"/>
    <k n="Tax revenue (%)" t="spb"/>
    <k n="Infant mortality" t="spb"/>
    <k n="Urban population" t="spb"/>
    <k n="Armed forces size" t="spb"/>
    <k n="Forested area (%)" t="spb"/>
    <k n="Unemployment rate" t="spb"/>
    <k n="Capital/Major City" t="spb"/>
    <k n="Agricultural land (%)" t="spb"/>
    <k n="Physicians per thousand" t="spb"/>
    <k n="Carbon dioxide emissions" t="spb"/>
    <k n="Maternal mortality ratio" t="spb"/>
    <k n="Electric power consumption" t="spb"/>
    <k n="Fossil fuel energy consumption" t="spb"/>
    <k n="Market cap of listed companies" t="spb"/>
    <k n="Population: Income share third 20%" t="spb"/>
    <k n="Population: Income share fourth 20%" t="spb"/>
    <k n="Population: Income share lowest 10%" t="spb"/>
    <k n="Population: Income share lowest 20%" t="spb"/>
    <k n="Population: Income share second 20%" t="spb"/>
    <k n="Out of pocket health expenditure (%)" t="spb"/>
    <k n="Population: Income share highest 10%" t="spb"/>
    <k n="Population: Income share highest 20%" t="spb"/>
    <k n="Gross primary education enrollment (%)" t="spb"/>
    <k n="Gross tertiary education enrollment (%)" t="spb"/>
    <k n="Population: Labor force participation (%)" t="spb"/>
  </s>
</spbStructures>
</file>

<file path=xl/richData/richStyles.xml><?xml version="1.0" encoding="utf-8"?>
<richStyleSheet xmlns="http://schemas.microsoft.com/office/spreadsheetml/2017/richdata2" xmlns:mc="http://schemas.openxmlformats.org/markup-compatibility/2006" xmlns:x="http://schemas.openxmlformats.org/spreadsheetml/2006/main" mc:Ignorable="x">
  <dxfs count="6">
    <x:dxf>
      <x:numFmt numFmtId="3" formatCode="#,##0"/>
    </x:dxf>
    <x:dxf>
      <x:numFmt numFmtId="2" formatCode="0.00"/>
    </x:dxf>
    <x:dxf>
      <x:numFmt numFmtId="0" formatCode="General"/>
    </x:dxf>
    <x:dxf>
      <x:numFmt numFmtId="14" formatCode="0.00%"/>
    </x:dxf>
    <x:dxf>
      <x:numFmt numFmtId="4" formatCode="#,##0.00"/>
    </x:dxf>
    <x:dxf>
      <x:numFmt numFmtId="1" formatCode="0"/>
    </x:dxf>
  </dxfs>
  <richProperties>
    <rPr n="IsTitleField" t="b"/>
    <rPr n="RequiresInlineAttribution" t="b"/>
    <rPr n="NumberFormat" t="s"/>
    <rPr n="IsHeroField" t="b"/>
  </richProperties>
  <richStyles>
    <rSty>
      <rpv i="0">1</rpv>
    </rSty>
    <rSty>
      <rpv i="1">1</rpv>
    </rSty>
    <rSty dxfid="0">
      <rpv i="2">#,##0</rpv>
    </rSty>
    <rSty dxfid="1">
      <rpv i="2">0.00</rpv>
    </rSty>
    <rSty>
      <rpv i="3">1</rpv>
    </rSty>
    <rSty dxfid="3">
      <rpv i="2">0.0%</rpv>
    </rSty>
    <rSty dxfid="5">
      <rpv i="2">0</rpv>
    </rSty>
    <rSty dxfid="4">
      <rpv i="2">#,##0.00</rpv>
    </rSty>
    <rSty dxfid="2">
      <rpv i="2">0.0</rpv>
    </rSty>
    <rSty dxfid="2">
      <rpv i="2">_([$$-en-US]* #,##0.00_);_([$$-en-US]* (#,##0.00);_([$$-en-US]* "-"??_);_(@_)</rpv>
    </rSty>
    <rSty dxfid="2">
      <rpv i="2">_([$$-en-US]* #,##0_);_([$$-en-US]* (#,##0);_([$$-en-US]* "-"_);_(@_)</rpv>
    </rSty>
    <rSty dxfid="3"/>
  </richStyles>
</richStyleShee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knowledge.rcvs.org.uk/rcvs-knowledge-privacy-policy/"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837"/>
  <sheetViews>
    <sheetView tabSelected="1" zoomScale="70" zoomScaleNormal="70" workbookViewId="0">
      <selection activeCell="C15" sqref="C15"/>
    </sheetView>
  </sheetViews>
  <sheetFormatPr defaultColWidth="0" defaultRowHeight="12.75" x14ac:dyDescent="0.2"/>
  <cols>
    <col min="1" max="1" width="38.28515625" style="1" customWidth="1"/>
    <col min="2" max="2" width="15.5703125" hidden="1" customWidth="1"/>
    <col min="3" max="3" width="13.42578125" style="91" bestFit="1" customWidth="1"/>
    <col min="4" max="4" width="18.42578125" style="92" bestFit="1" customWidth="1"/>
    <col min="5" max="5" width="18.42578125" style="97" customWidth="1"/>
    <col min="6" max="6" width="18.42578125" style="91" customWidth="1"/>
    <col min="7" max="7" width="28" style="91" bestFit="1" customWidth="1"/>
    <col min="8" max="8" width="28" style="91" customWidth="1"/>
    <col min="9" max="9" width="44.7109375" style="91" bestFit="1" customWidth="1"/>
    <col min="10" max="10" width="4.42578125" style="1" customWidth="1"/>
    <col min="11" max="11" width="17" style="1" bestFit="1" customWidth="1"/>
    <col min="12" max="12" width="12.85546875" style="1" bestFit="1" customWidth="1"/>
    <col min="13" max="13" width="19.140625" style="1" bestFit="1" customWidth="1"/>
    <col min="14" max="14" width="25.42578125" style="1" customWidth="1"/>
    <col min="15" max="15" width="46" style="1" bestFit="1" customWidth="1"/>
    <col min="16" max="16" width="9.140625" style="1" customWidth="1"/>
    <col min="17" max="29" width="9.140625" style="1" hidden="1" customWidth="1"/>
    <col min="30" max="30" width="15.140625" style="1" hidden="1" customWidth="1"/>
    <col min="31" max="31" width="35.28515625" style="1" hidden="1" customWidth="1"/>
    <col min="32" max="38" width="9.140625" style="1" hidden="1" customWidth="1"/>
    <col min="39" max="39" width="11.85546875" style="1" hidden="1" customWidth="1"/>
    <col min="40" max="41" width="9.140625" style="1" hidden="1" customWidth="1"/>
    <col min="42" max="42" width="11.85546875" style="1" hidden="1" customWidth="1"/>
    <col min="43" max="16384" width="9.140625" style="1" hidden="1"/>
  </cols>
  <sheetData>
    <row r="1" spans="1:43" ht="24.75" customHeight="1" thickTop="1" thickBot="1" x14ac:dyDescent="0.25">
      <c r="A1" s="64" t="s">
        <v>18</v>
      </c>
      <c r="B1" s="65" t="s">
        <v>19</v>
      </c>
      <c r="C1" s="66" t="s">
        <v>6</v>
      </c>
      <c r="D1" s="67" t="s">
        <v>17</v>
      </c>
      <c r="E1" s="67" t="s">
        <v>55</v>
      </c>
      <c r="F1" s="67" t="s">
        <v>54</v>
      </c>
      <c r="G1" s="66" t="s">
        <v>16</v>
      </c>
      <c r="H1" s="66" t="s">
        <v>56</v>
      </c>
      <c r="I1" s="66" t="s">
        <v>7</v>
      </c>
      <c r="K1" s="103" t="s">
        <v>39</v>
      </c>
      <c r="L1" s="104"/>
      <c r="M1" s="104"/>
      <c r="N1" s="104"/>
      <c r="O1" s="105"/>
      <c r="AD1" s="3" t="s">
        <v>16</v>
      </c>
      <c r="AE1" s="3" t="s">
        <v>7</v>
      </c>
      <c r="AG1" s="5"/>
      <c r="AP1" s="3" t="s">
        <v>16</v>
      </c>
      <c r="AQ1" s="3" t="s">
        <v>7</v>
      </c>
    </row>
    <row r="2" spans="1:43" ht="17.25" customHeight="1" thickTop="1" thickBot="1" x14ac:dyDescent="0.3">
      <c r="A2" s="78"/>
      <c r="B2" s="8">
        <f>$A$2</f>
        <v>0</v>
      </c>
      <c r="C2" s="83"/>
      <c r="D2" s="84"/>
      <c r="E2" s="94"/>
      <c r="F2" s="98"/>
      <c r="G2" s="85"/>
      <c r="H2" s="85"/>
      <c r="I2" s="86"/>
      <c r="K2" s="106" t="s">
        <v>49</v>
      </c>
      <c r="L2" s="107"/>
      <c r="M2" s="107"/>
      <c r="N2" s="107"/>
      <c r="O2" s="108"/>
      <c r="AD2" s="1" t="str">
        <f>"=Castrate Dog"</f>
        <v>=Castrate Dog</v>
      </c>
      <c r="AE2" s="1" t="str">
        <f>"=Lost to Follow-up"</f>
        <v>=Lost to Follow-up</v>
      </c>
      <c r="AG2" s="6"/>
      <c r="AH2" s="9">
        <v>0</v>
      </c>
      <c r="AI2" s="9" t="s">
        <v>5</v>
      </c>
      <c r="AM2" s="7" t="s">
        <v>9</v>
      </c>
      <c r="AP2" s="1" t="s">
        <v>9</v>
      </c>
      <c r="AQ2" s="1" t="s">
        <v>5</v>
      </c>
    </row>
    <row r="3" spans="1:43" ht="17.25" thickTop="1" thickBot="1" x14ac:dyDescent="0.3">
      <c r="A3" s="68" t="s">
        <v>64</v>
      </c>
      <c r="B3">
        <f t="shared" ref="B3:B66" si="0">$A$2</f>
        <v>0</v>
      </c>
      <c r="C3" s="83"/>
      <c r="D3" s="84"/>
      <c r="E3" s="94"/>
      <c r="F3" s="98"/>
      <c r="G3" s="85"/>
      <c r="H3" s="85"/>
      <c r="I3" s="86"/>
      <c r="K3" s="109"/>
      <c r="L3" s="110"/>
      <c r="M3" s="110"/>
      <c r="N3" s="110"/>
      <c r="O3" s="111"/>
      <c r="AD3" s="3" t="s">
        <v>16</v>
      </c>
      <c r="AE3" s="3" t="s">
        <v>7</v>
      </c>
      <c r="AG3" s="2"/>
      <c r="AH3" s="7">
        <v>1</v>
      </c>
      <c r="AI3" s="9" t="s">
        <v>10</v>
      </c>
      <c r="AM3" s="7" t="s">
        <v>8</v>
      </c>
      <c r="AP3" s="1" t="s">
        <v>9</v>
      </c>
      <c r="AQ3" s="1" t="s">
        <v>10</v>
      </c>
    </row>
    <row r="4" spans="1:43" ht="17.25" thickTop="1" thickBot="1" x14ac:dyDescent="0.3">
      <c r="A4" s="79"/>
      <c r="B4">
        <f t="shared" si="0"/>
        <v>0</v>
      </c>
      <c r="C4" s="83"/>
      <c r="D4" s="84"/>
      <c r="E4" s="94"/>
      <c r="F4" s="98"/>
      <c r="G4" s="85"/>
      <c r="H4" s="85"/>
      <c r="I4" s="86"/>
      <c r="K4" s="109"/>
      <c r="L4" s="110"/>
      <c r="M4" s="110"/>
      <c r="N4" s="110"/>
      <c r="O4" s="111"/>
      <c r="U4" s="93" t="s">
        <v>57</v>
      </c>
      <c r="AD4" s="1" t="str">
        <f>"=Castrate Dog"</f>
        <v>=Castrate Dog</v>
      </c>
      <c r="AE4" s="1" t="str">
        <f>"=No abnormality present"</f>
        <v>=No abnormality present</v>
      </c>
      <c r="AG4" s="2"/>
      <c r="AH4" s="7">
        <v>2</v>
      </c>
      <c r="AI4" s="9" t="s">
        <v>11</v>
      </c>
      <c r="AM4" s="7" t="s">
        <v>21</v>
      </c>
      <c r="AP4" s="1" t="s">
        <v>9</v>
      </c>
      <c r="AQ4" s="1" t="s">
        <v>11</v>
      </c>
    </row>
    <row r="5" spans="1:43" ht="17.25" thickTop="1" thickBot="1" x14ac:dyDescent="0.3">
      <c r="A5" s="68" t="s">
        <v>47</v>
      </c>
      <c r="B5">
        <f t="shared" si="0"/>
        <v>0</v>
      </c>
      <c r="C5" s="83"/>
      <c r="D5" s="84"/>
      <c r="E5" s="94"/>
      <c r="F5" s="98"/>
      <c r="G5" s="85"/>
      <c r="H5" s="85"/>
      <c r="I5" s="86"/>
      <c r="K5" s="109"/>
      <c r="L5" s="110"/>
      <c r="M5" s="110"/>
      <c r="N5" s="110"/>
      <c r="O5" s="111"/>
      <c r="U5" s="93" t="s">
        <v>58</v>
      </c>
      <c r="AD5" s="3" t="s">
        <v>16</v>
      </c>
      <c r="AE5" s="3" t="s">
        <v>7</v>
      </c>
      <c r="AG5" s="2"/>
      <c r="AH5" s="7">
        <v>3</v>
      </c>
      <c r="AI5" s="9" t="s">
        <v>12</v>
      </c>
      <c r="AM5" s="7" t="s">
        <v>23</v>
      </c>
      <c r="AP5" s="1" t="s">
        <v>9</v>
      </c>
      <c r="AQ5" s="1" t="s">
        <v>12</v>
      </c>
    </row>
    <row r="6" spans="1:43" ht="17.25" thickTop="1" thickBot="1" x14ac:dyDescent="0.3">
      <c r="A6" s="79"/>
      <c r="B6">
        <f t="shared" si="0"/>
        <v>0</v>
      </c>
      <c r="C6" s="83"/>
      <c r="D6" s="84"/>
      <c r="E6" s="94"/>
      <c r="F6" s="98"/>
      <c r="G6" s="85"/>
      <c r="H6" s="85"/>
      <c r="I6" s="86"/>
      <c r="K6" s="109"/>
      <c r="L6" s="110"/>
      <c r="M6" s="110"/>
      <c r="N6" s="110"/>
      <c r="O6" s="111"/>
      <c r="U6" s="93" t="s">
        <v>59</v>
      </c>
      <c r="AD6" s="1" t="str">
        <f>"=Castrate Dog"</f>
        <v>=Castrate Dog</v>
      </c>
      <c r="AE6" s="1" t="str">
        <f>"=Abnormal but no treatment necessary"</f>
        <v>=Abnormal but no treatment necessary</v>
      </c>
      <c r="AG6" s="2"/>
      <c r="AH6" s="7">
        <v>4</v>
      </c>
      <c r="AI6" s="9" t="s">
        <v>13</v>
      </c>
      <c r="AM6" s="7" t="s">
        <v>24</v>
      </c>
      <c r="AP6" s="1" t="s">
        <v>9</v>
      </c>
      <c r="AQ6" s="1" t="s">
        <v>13</v>
      </c>
    </row>
    <row r="7" spans="1:43" ht="17.25" thickTop="1" thickBot="1" x14ac:dyDescent="0.3">
      <c r="B7">
        <f t="shared" si="0"/>
        <v>0</v>
      </c>
      <c r="C7" s="83"/>
      <c r="D7" s="84"/>
      <c r="E7" s="94"/>
      <c r="F7" s="98"/>
      <c r="G7" s="85"/>
      <c r="H7" s="85"/>
      <c r="I7" s="86"/>
      <c r="K7" s="109"/>
      <c r="L7" s="110"/>
      <c r="M7" s="110"/>
      <c r="N7" s="110"/>
      <c r="O7" s="111"/>
      <c r="U7" s="93" t="s">
        <v>60</v>
      </c>
      <c r="AD7" s="3" t="s">
        <v>16</v>
      </c>
      <c r="AE7" s="3" t="s">
        <v>7</v>
      </c>
      <c r="AG7" s="2"/>
      <c r="AH7" s="7">
        <v>5</v>
      </c>
      <c r="AI7" s="9" t="s">
        <v>14</v>
      </c>
      <c r="AM7" s="7" t="s">
        <v>25</v>
      </c>
      <c r="AP7" s="1" t="s">
        <v>9</v>
      </c>
      <c r="AQ7" s="1" t="s">
        <v>14</v>
      </c>
    </row>
    <row r="8" spans="1:43" ht="17.25" thickTop="1" thickBot="1" x14ac:dyDescent="0.3">
      <c r="B8">
        <f t="shared" si="0"/>
        <v>0</v>
      </c>
      <c r="C8" s="83"/>
      <c r="D8" s="84"/>
      <c r="E8" s="94"/>
      <c r="F8" s="98"/>
      <c r="G8" s="85"/>
      <c r="H8" s="85"/>
      <c r="I8" s="86"/>
      <c r="K8" s="109"/>
      <c r="L8" s="110"/>
      <c r="M8" s="110"/>
      <c r="N8" s="110"/>
      <c r="O8" s="111"/>
      <c r="U8" s="93" t="s">
        <v>61</v>
      </c>
      <c r="AD8" s="1" t="str">
        <f>"=Castrate Dog"</f>
        <v>=Castrate Dog</v>
      </c>
      <c r="AE8" s="1" t="str">
        <f>"=Abnormal requiring medical treatment"</f>
        <v>=Abnormal requiring medical treatment</v>
      </c>
      <c r="AG8" s="2"/>
      <c r="AM8" s="7" t="s">
        <v>28</v>
      </c>
      <c r="AP8" s="1" t="s">
        <v>8</v>
      </c>
      <c r="AQ8" s="1" t="s">
        <v>5</v>
      </c>
    </row>
    <row r="9" spans="1:43" ht="17.25" customHeight="1" thickTop="1" thickBot="1" x14ac:dyDescent="0.25">
      <c r="B9">
        <f t="shared" si="0"/>
        <v>0</v>
      </c>
      <c r="C9" s="83"/>
      <c r="D9" s="84"/>
      <c r="E9" s="94"/>
      <c r="F9" s="98"/>
      <c r="G9" s="85"/>
      <c r="H9" s="85"/>
      <c r="I9" s="86"/>
      <c r="K9" s="109"/>
      <c r="L9" s="110"/>
      <c r="M9" s="110"/>
      <c r="N9" s="110"/>
      <c r="O9" s="111"/>
      <c r="U9" s="93" t="s">
        <v>62</v>
      </c>
      <c r="AD9" s="3" t="s">
        <v>16</v>
      </c>
      <c r="AE9" s="3" t="s">
        <v>7</v>
      </c>
      <c r="AG9" s="2"/>
      <c r="AP9" s="1" t="s">
        <v>8</v>
      </c>
      <c r="AQ9" s="1" t="s">
        <v>10</v>
      </c>
    </row>
    <row r="10" spans="1:43" ht="16.5" thickTop="1" thickBot="1" x14ac:dyDescent="0.25">
      <c r="B10">
        <f t="shared" si="0"/>
        <v>0</v>
      </c>
      <c r="C10" s="83"/>
      <c r="D10" s="84"/>
      <c r="E10" s="94"/>
      <c r="F10" s="98"/>
      <c r="G10" s="85"/>
      <c r="H10" s="85"/>
      <c r="I10" s="86"/>
      <c r="K10" s="112"/>
      <c r="L10" s="113"/>
      <c r="M10" s="113"/>
      <c r="N10" s="113"/>
      <c r="O10" s="114"/>
      <c r="U10" s="1" t="s">
        <v>63</v>
      </c>
      <c r="AD10" s="1" t="str">
        <f>"=Castrate Dog"</f>
        <v>=Castrate Dog</v>
      </c>
      <c r="AE10" s="1" t="str">
        <f>"=Abnormal requiring surgical intervention"</f>
        <v>=Abnormal requiring surgical intervention</v>
      </c>
      <c r="AG10" s="2"/>
      <c r="AP10" s="1" t="s">
        <v>8</v>
      </c>
      <c r="AQ10" s="1" t="s">
        <v>11</v>
      </c>
    </row>
    <row r="11" spans="1:43" ht="16.5" thickTop="1" thickBot="1" x14ac:dyDescent="0.25">
      <c r="B11">
        <f t="shared" si="0"/>
        <v>0</v>
      </c>
      <c r="C11" s="83"/>
      <c r="D11" s="84"/>
      <c r="E11" s="94"/>
      <c r="F11" s="98"/>
      <c r="G11" s="85"/>
      <c r="H11" s="85"/>
      <c r="I11" s="86"/>
      <c r="K11" s="100" t="s">
        <v>40</v>
      </c>
      <c r="L11" s="101"/>
      <c r="M11" s="101"/>
      <c r="N11" s="101"/>
      <c r="O11" s="102"/>
      <c r="AD11" s="3" t="s">
        <v>16</v>
      </c>
      <c r="AE11" s="3" t="s">
        <v>7</v>
      </c>
      <c r="AG11" s="2"/>
      <c r="AP11" s="1" t="s">
        <v>8</v>
      </c>
      <c r="AQ11" s="1" t="s">
        <v>12</v>
      </c>
    </row>
    <row r="12" spans="1:43" ht="18" thickBot="1" x14ac:dyDescent="0.35">
      <c r="B12">
        <f t="shared" si="0"/>
        <v>0</v>
      </c>
      <c r="C12" s="83"/>
      <c r="D12" s="84"/>
      <c r="E12" s="94"/>
      <c r="F12" s="98"/>
      <c r="G12" s="85"/>
      <c r="H12" s="85"/>
      <c r="I12" s="86"/>
      <c r="K12" s="69" t="s">
        <v>22</v>
      </c>
      <c r="L12" s="69" t="s">
        <v>6</v>
      </c>
      <c r="M12" s="70" t="s">
        <v>17</v>
      </c>
      <c r="N12" s="69" t="s">
        <v>16</v>
      </c>
      <c r="O12" s="69" t="s">
        <v>7</v>
      </c>
      <c r="AD12" s="1" t="str">
        <f>"=Castrate Dog"</f>
        <v>=Castrate Dog</v>
      </c>
      <c r="AE12" s="1" t="str">
        <f>"=Fatality of animal"</f>
        <v>=Fatality of animal</v>
      </c>
      <c r="AG12" s="2"/>
      <c r="AI12" s="1" t="e" vm="1">
        <v>#VALUE!</v>
      </c>
      <c r="AP12" s="1" t="s">
        <v>8</v>
      </c>
      <c r="AQ12" s="1" t="s">
        <v>13</v>
      </c>
    </row>
    <row r="13" spans="1:43" ht="17.25" customHeight="1" thickTop="1" thickBot="1" x14ac:dyDescent="0.25">
      <c r="B13">
        <f t="shared" si="0"/>
        <v>0</v>
      </c>
      <c r="C13" s="83"/>
      <c r="D13" s="84"/>
      <c r="E13" s="94"/>
      <c r="F13" s="98"/>
      <c r="G13" s="85"/>
      <c r="H13" s="85"/>
      <c r="I13" s="86"/>
      <c r="K13" s="77" t="s">
        <v>27</v>
      </c>
      <c r="L13" s="71">
        <v>1234</v>
      </c>
      <c r="M13" s="72">
        <v>43756</v>
      </c>
      <c r="N13" s="71" t="s">
        <v>23</v>
      </c>
      <c r="O13" s="71" t="s">
        <v>10</v>
      </c>
      <c r="AD13" s="3" t="s">
        <v>16</v>
      </c>
      <c r="AE13" s="3" t="s">
        <v>7</v>
      </c>
      <c r="AG13" s="2"/>
      <c r="AI13" s="1" t="e" vm="2">
        <v>#VALUE!</v>
      </c>
      <c r="AP13" s="1" t="s">
        <v>8</v>
      </c>
      <c r="AQ13" s="1" t="s">
        <v>14</v>
      </c>
    </row>
    <row r="14" spans="1:43" ht="16.5" thickTop="1" thickBot="1" x14ac:dyDescent="0.25">
      <c r="B14">
        <f t="shared" si="0"/>
        <v>0</v>
      </c>
      <c r="C14" s="83"/>
      <c r="D14" s="84"/>
      <c r="E14" s="94"/>
      <c r="F14" s="98"/>
      <c r="G14" s="85"/>
      <c r="H14" s="85"/>
      <c r="I14" s="86"/>
      <c r="K14" s="73"/>
      <c r="L14" s="71">
        <v>2368</v>
      </c>
      <c r="M14" s="72">
        <v>43757</v>
      </c>
      <c r="N14" s="71" t="s">
        <v>9</v>
      </c>
      <c r="O14" s="71" t="s">
        <v>10</v>
      </c>
      <c r="AD14" s="1" t="str">
        <f>"=Spay Bitch"</f>
        <v>=Spay Bitch</v>
      </c>
      <c r="AE14" s="1" t="str">
        <f>"=Lost to Follow-up"</f>
        <v>=Lost to Follow-up</v>
      </c>
      <c r="AG14" s="2"/>
      <c r="AI14" s="1" t="e" vm="3">
        <v>#VALUE!</v>
      </c>
      <c r="AP14" s="1" t="s">
        <v>21</v>
      </c>
      <c r="AQ14" s="1" t="s">
        <v>5</v>
      </c>
    </row>
    <row r="15" spans="1:43" ht="16.5" thickTop="1" thickBot="1" x14ac:dyDescent="0.25">
      <c r="B15">
        <f t="shared" si="0"/>
        <v>0</v>
      </c>
      <c r="C15" s="83"/>
      <c r="D15" s="84"/>
      <c r="E15" s="94"/>
      <c r="F15" s="98"/>
      <c r="G15" s="85"/>
      <c r="H15" s="85"/>
      <c r="I15" s="86"/>
      <c r="K15" s="73"/>
      <c r="L15" s="71">
        <v>2456</v>
      </c>
      <c r="M15" s="72">
        <v>43758</v>
      </c>
      <c r="N15" s="71" t="s">
        <v>38</v>
      </c>
      <c r="O15" s="71" t="s">
        <v>13</v>
      </c>
      <c r="AD15" s="3" t="s">
        <v>16</v>
      </c>
      <c r="AE15" s="3" t="s">
        <v>7</v>
      </c>
      <c r="AG15" s="2"/>
      <c r="AI15" s="1" t="e" vm="4">
        <v>#VALUE!</v>
      </c>
      <c r="AP15" s="1" t="s">
        <v>21</v>
      </c>
      <c r="AQ15" s="1" t="s">
        <v>10</v>
      </c>
    </row>
    <row r="16" spans="1:43" ht="16.5" thickTop="1" thickBot="1" x14ac:dyDescent="0.25">
      <c r="B16">
        <f t="shared" si="0"/>
        <v>0</v>
      </c>
      <c r="C16" s="83"/>
      <c r="D16" s="84"/>
      <c r="E16" s="94"/>
      <c r="F16" s="98"/>
      <c r="G16" s="85"/>
      <c r="H16" s="85"/>
      <c r="I16" s="86"/>
      <c r="K16" s="73"/>
      <c r="L16" s="71">
        <v>3489</v>
      </c>
      <c r="M16" s="72">
        <v>43759</v>
      </c>
      <c r="N16" s="71" t="s">
        <v>24</v>
      </c>
      <c r="O16" s="71" t="s">
        <v>10</v>
      </c>
      <c r="AD16" s="1" t="str">
        <f>"=Spay Bitch"</f>
        <v>=Spay Bitch</v>
      </c>
      <c r="AE16" s="1" t="str">
        <f>"=No abnormality present"</f>
        <v>=No abnormality present</v>
      </c>
      <c r="AG16" s="2"/>
      <c r="AI16" s="1" t="e" vm="5">
        <v>#VALUE!</v>
      </c>
      <c r="AP16" s="1" t="s">
        <v>21</v>
      </c>
      <c r="AQ16" s="1" t="s">
        <v>11</v>
      </c>
    </row>
    <row r="17" spans="2:43" ht="16.5" thickTop="1" thickBot="1" x14ac:dyDescent="0.25">
      <c r="B17">
        <f t="shared" si="0"/>
        <v>0</v>
      </c>
      <c r="C17" s="83"/>
      <c r="D17" s="84"/>
      <c r="E17" s="94"/>
      <c r="F17" s="98"/>
      <c r="G17" s="85"/>
      <c r="H17" s="85"/>
      <c r="I17" s="86"/>
      <c r="K17" s="74"/>
      <c r="L17" s="75">
        <v>43245</v>
      </c>
      <c r="M17" s="76">
        <v>43760</v>
      </c>
      <c r="N17" s="75" t="s">
        <v>25</v>
      </c>
      <c r="O17" s="75" t="s">
        <v>11</v>
      </c>
      <c r="AD17" s="3" t="s">
        <v>16</v>
      </c>
      <c r="AE17" s="3" t="s">
        <v>7</v>
      </c>
      <c r="AG17" s="2"/>
      <c r="AP17" s="1" t="s">
        <v>21</v>
      </c>
      <c r="AQ17" s="1" t="s">
        <v>12</v>
      </c>
    </row>
    <row r="18" spans="2:43" ht="15.75" thickBot="1" x14ac:dyDescent="0.25">
      <c r="B18">
        <f t="shared" si="0"/>
        <v>0</v>
      </c>
      <c r="C18" s="83"/>
      <c r="D18" s="84"/>
      <c r="E18" s="94"/>
      <c r="F18" s="98"/>
      <c r="G18" s="85"/>
      <c r="H18" s="85"/>
      <c r="I18" s="86"/>
      <c r="AD18" s="1" t="str">
        <f>"=Spay Bitch"</f>
        <v>=Spay Bitch</v>
      </c>
      <c r="AE18" s="1" t="str">
        <f>"=Abnormal but no treatment necessary"</f>
        <v>=Abnormal but no treatment necessary</v>
      </c>
      <c r="AG18" s="2"/>
      <c r="AP18" s="1" t="s">
        <v>21</v>
      </c>
      <c r="AQ18" s="1" t="s">
        <v>13</v>
      </c>
    </row>
    <row r="19" spans="2:43" ht="16.5" thickTop="1" thickBot="1" x14ac:dyDescent="0.25">
      <c r="B19">
        <f t="shared" si="0"/>
        <v>0</v>
      </c>
      <c r="C19" s="83"/>
      <c r="D19" s="84"/>
      <c r="E19" s="94"/>
      <c r="F19" s="98"/>
      <c r="G19" s="85"/>
      <c r="H19" s="85"/>
      <c r="I19" s="86"/>
      <c r="K19" s="115" t="s">
        <v>41</v>
      </c>
      <c r="L19" s="115"/>
      <c r="M19" s="115"/>
      <c r="N19" s="115"/>
      <c r="O19" s="115"/>
      <c r="AD19" s="3" t="s">
        <v>16</v>
      </c>
      <c r="AE19" s="3" t="s">
        <v>7</v>
      </c>
      <c r="AG19" s="2"/>
      <c r="AP19" s="1" t="s">
        <v>21</v>
      </c>
      <c r="AQ19" s="1" t="s">
        <v>14</v>
      </c>
    </row>
    <row r="20" spans="2:43" ht="16.5" thickTop="1" thickBot="1" x14ac:dyDescent="0.25">
      <c r="B20">
        <f t="shared" si="0"/>
        <v>0</v>
      </c>
      <c r="C20" s="83"/>
      <c r="D20" s="84"/>
      <c r="E20" s="94"/>
      <c r="F20" s="98"/>
      <c r="G20" s="87"/>
      <c r="H20" s="87"/>
      <c r="I20" s="86"/>
      <c r="AD20" s="1" t="str">
        <f>"=Spay Bitch"</f>
        <v>=Spay Bitch</v>
      </c>
      <c r="AE20" s="1" t="str">
        <f>"=Abnormal requiring medical treatment"</f>
        <v>=Abnormal requiring medical treatment</v>
      </c>
      <c r="AG20" s="2"/>
      <c r="AP20" s="1" t="s">
        <v>23</v>
      </c>
      <c r="AQ20" s="1" t="s">
        <v>5</v>
      </c>
    </row>
    <row r="21" spans="2:43" ht="16.5" thickTop="1" thickBot="1" x14ac:dyDescent="0.25">
      <c r="B21">
        <f t="shared" si="0"/>
        <v>0</v>
      </c>
      <c r="C21" s="83"/>
      <c r="D21" s="84"/>
      <c r="E21" s="94"/>
      <c r="F21" s="98"/>
      <c r="G21" s="87"/>
      <c r="H21" s="87"/>
      <c r="I21" s="86"/>
      <c r="AD21" s="3" t="s">
        <v>16</v>
      </c>
      <c r="AE21" s="3" t="s">
        <v>7</v>
      </c>
      <c r="AG21" s="2"/>
      <c r="AP21" s="1" t="s">
        <v>23</v>
      </c>
      <c r="AQ21" s="1" t="s">
        <v>10</v>
      </c>
    </row>
    <row r="22" spans="2:43" ht="17.25" customHeight="1" thickTop="1" thickBot="1" x14ac:dyDescent="0.25">
      <c r="B22">
        <f t="shared" si="0"/>
        <v>0</v>
      </c>
      <c r="C22" s="83"/>
      <c r="D22" s="84"/>
      <c r="E22" s="94"/>
      <c r="F22" s="98"/>
      <c r="G22" s="87"/>
      <c r="H22" s="87"/>
      <c r="I22" s="86"/>
      <c r="K22" s="116" t="s">
        <v>48</v>
      </c>
      <c r="L22" s="116"/>
      <c r="M22" s="116"/>
      <c r="N22" s="116"/>
      <c r="O22" s="116"/>
      <c r="AD22" s="1" t="str">
        <f>"=Spay Bitch"</f>
        <v>=Spay Bitch</v>
      </c>
      <c r="AE22" s="1" t="str">
        <f>"=Abnormal requiring surgical intervention"</f>
        <v>=Abnormal requiring surgical intervention</v>
      </c>
      <c r="AG22" s="2"/>
      <c r="AP22" s="1" t="s">
        <v>23</v>
      </c>
      <c r="AQ22" s="1" t="s">
        <v>11</v>
      </c>
    </row>
    <row r="23" spans="2:43" ht="16.5" thickTop="1" thickBot="1" x14ac:dyDescent="0.25">
      <c r="B23">
        <f t="shared" si="0"/>
        <v>0</v>
      </c>
      <c r="C23" s="83"/>
      <c r="D23" s="84"/>
      <c r="E23" s="94"/>
      <c r="F23" s="98"/>
      <c r="G23" s="87"/>
      <c r="H23" s="87"/>
      <c r="I23" s="86"/>
      <c r="K23" s="116"/>
      <c r="L23" s="116"/>
      <c r="M23" s="116"/>
      <c r="N23" s="116"/>
      <c r="O23" s="116"/>
      <c r="AD23" s="3" t="s">
        <v>16</v>
      </c>
      <c r="AE23" s="3" t="s">
        <v>7</v>
      </c>
      <c r="AG23" s="2"/>
      <c r="AP23" s="1" t="s">
        <v>23</v>
      </c>
      <c r="AQ23" s="1" t="s">
        <v>12</v>
      </c>
    </row>
    <row r="24" spans="2:43" ht="16.5" thickTop="1" thickBot="1" x14ac:dyDescent="0.25">
      <c r="B24">
        <f t="shared" si="0"/>
        <v>0</v>
      </c>
      <c r="C24" s="83"/>
      <c r="D24" s="84"/>
      <c r="E24" s="94"/>
      <c r="F24" s="98"/>
      <c r="G24" s="87"/>
      <c r="H24" s="87"/>
      <c r="I24" s="86"/>
      <c r="K24" s="116"/>
      <c r="L24" s="116"/>
      <c r="M24" s="116"/>
      <c r="N24" s="116"/>
      <c r="O24" s="116"/>
      <c r="AD24" s="1" t="str">
        <f>"=Spay Bitch"</f>
        <v>=Spay Bitch</v>
      </c>
      <c r="AE24" s="1" t="str">
        <f>"=Fatality of animal"</f>
        <v>=Fatality of animal</v>
      </c>
      <c r="AG24" s="2"/>
      <c r="AP24" s="1" t="s">
        <v>23</v>
      </c>
      <c r="AQ24" s="1" t="s">
        <v>13</v>
      </c>
    </row>
    <row r="25" spans="2:43" ht="16.5" thickTop="1" thickBot="1" x14ac:dyDescent="0.25">
      <c r="B25">
        <f t="shared" si="0"/>
        <v>0</v>
      </c>
      <c r="C25" s="83"/>
      <c r="D25" s="84"/>
      <c r="E25" s="94"/>
      <c r="F25" s="98"/>
      <c r="G25" s="87"/>
      <c r="H25" s="87"/>
      <c r="I25" s="86"/>
      <c r="K25" s="116"/>
      <c r="L25" s="116"/>
      <c r="M25" s="116"/>
      <c r="N25" s="116"/>
      <c r="O25" s="116"/>
      <c r="AD25" s="3" t="s">
        <v>16</v>
      </c>
      <c r="AE25" s="3" t="s">
        <v>7</v>
      </c>
      <c r="AG25" s="2"/>
      <c r="AP25" s="1" t="s">
        <v>23</v>
      </c>
      <c r="AQ25" s="1" t="s">
        <v>14</v>
      </c>
    </row>
    <row r="26" spans="2:43" ht="16.5" thickTop="1" thickBot="1" x14ac:dyDescent="0.25">
      <c r="B26">
        <f t="shared" si="0"/>
        <v>0</v>
      </c>
      <c r="C26" s="83"/>
      <c r="D26" s="84"/>
      <c r="E26" s="94"/>
      <c r="F26" s="98"/>
      <c r="G26" s="87"/>
      <c r="H26" s="87"/>
      <c r="I26" s="86"/>
      <c r="K26" s="116"/>
      <c r="L26" s="116"/>
      <c r="M26" s="116"/>
      <c r="N26" s="116"/>
      <c r="O26" s="116"/>
      <c r="AD26" s="1" t="str">
        <f>"=Castrate Cat"</f>
        <v>=Castrate Cat</v>
      </c>
      <c r="AE26" s="1" t="str">
        <f>"=Lost to Follow-up"</f>
        <v>=Lost to Follow-up</v>
      </c>
      <c r="AG26" s="2"/>
      <c r="AP26" s="1" t="s">
        <v>24</v>
      </c>
      <c r="AQ26" s="1" t="s">
        <v>5</v>
      </c>
    </row>
    <row r="27" spans="2:43" ht="16.5" thickTop="1" thickBot="1" x14ac:dyDescent="0.25">
      <c r="B27">
        <f t="shared" si="0"/>
        <v>0</v>
      </c>
      <c r="C27" s="83"/>
      <c r="D27" s="84"/>
      <c r="E27" s="94"/>
      <c r="F27" s="98"/>
      <c r="G27" s="87"/>
      <c r="H27" s="87"/>
      <c r="I27" s="86"/>
      <c r="K27" s="99" t="s">
        <v>50</v>
      </c>
      <c r="L27" s="99"/>
      <c r="M27" s="99"/>
      <c r="N27" s="99"/>
      <c r="O27" s="99"/>
      <c r="AD27" s="3" t="s">
        <v>16</v>
      </c>
      <c r="AE27" s="3" t="s">
        <v>7</v>
      </c>
      <c r="AG27" s="2"/>
      <c r="AP27" s="1" t="s">
        <v>24</v>
      </c>
      <c r="AQ27" s="1" t="s">
        <v>10</v>
      </c>
    </row>
    <row r="28" spans="2:43" ht="16.5" thickTop="1" thickBot="1" x14ac:dyDescent="0.25">
      <c r="B28">
        <f t="shared" si="0"/>
        <v>0</v>
      </c>
      <c r="C28" s="83"/>
      <c r="D28" s="84"/>
      <c r="E28" s="94"/>
      <c r="F28" s="98"/>
      <c r="G28" s="87"/>
      <c r="H28" s="87"/>
      <c r="I28" s="86"/>
      <c r="AD28" s="1" t="str">
        <f>"=Castrate Cat"</f>
        <v>=Castrate Cat</v>
      </c>
      <c r="AE28" s="1" t="str">
        <f>"=No abnormality present"</f>
        <v>=No abnormality present</v>
      </c>
      <c r="AG28" s="2"/>
      <c r="AP28" s="1" t="s">
        <v>24</v>
      </c>
      <c r="AQ28" s="1" t="s">
        <v>11</v>
      </c>
    </row>
    <row r="29" spans="2:43" ht="16.5" thickTop="1" thickBot="1" x14ac:dyDescent="0.25">
      <c r="B29">
        <f t="shared" si="0"/>
        <v>0</v>
      </c>
      <c r="C29" s="83"/>
      <c r="D29" s="84"/>
      <c r="E29" s="94"/>
      <c r="F29" s="98"/>
      <c r="G29" s="87"/>
      <c r="H29" s="87"/>
      <c r="I29" s="86"/>
      <c r="AD29" s="3" t="s">
        <v>16</v>
      </c>
      <c r="AE29" s="3" t="s">
        <v>7</v>
      </c>
      <c r="AG29" s="2"/>
      <c r="AP29" s="1" t="s">
        <v>24</v>
      </c>
      <c r="AQ29" s="1" t="s">
        <v>12</v>
      </c>
    </row>
    <row r="30" spans="2:43" ht="16.5" thickTop="1" thickBot="1" x14ac:dyDescent="0.25">
      <c r="B30">
        <f t="shared" si="0"/>
        <v>0</v>
      </c>
      <c r="C30" s="83"/>
      <c r="D30" s="84"/>
      <c r="E30" s="94"/>
      <c r="F30" s="98"/>
      <c r="G30" s="87"/>
      <c r="H30" s="87"/>
      <c r="I30" s="86"/>
      <c r="AD30" s="1" t="str">
        <f>"=Castrate Cat"</f>
        <v>=Castrate Cat</v>
      </c>
      <c r="AE30" s="1" t="str">
        <f>"=Abnormal but no treatment necessary"</f>
        <v>=Abnormal but no treatment necessary</v>
      </c>
      <c r="AG30" s="2"/>
      <c r="AP30" s="1" t="s">
        <v>24</v>
      </c>
      <c r="AQ30" s="1" t="s">
        <v>13</v>
      </c>
    </row>
    <row r="31" spans="2:43" ht="16.5" thickTop="1" thickBot="1" x14ac:dyDescent="0.25">
      <c r="B31">
        <f t="shared" si="0"/>
        <v>0</v>
      </c>
      <c r="C31" s="83"/>
      <c r="D31" s="84"/>
      <c r="E31" s="94"/>
      <c r="F31" s="98"/>
      <c r="G31" s="87"/>
      <c r="H31" s="87"/>
      <c r="I31" s="86"/>
      <c r="AD31" s="3" t="s">
        <v>16</v>
      </c>
      <c r="AE31" s="3" t="s">
        <v>7</v>
      </c>
      <c r="AG31" s="2"/>
      <c r="AP31" s="1" t="s">
        <v>24</v>
      </c>
      <c r="AQ31" s="1" t="s">
        <v>14</v>
      </c>
    </row>
    <row r="32" spans="2:43" ht="16.5" thickTop="1" thickBot="1" x14ac:dyDescent="0.25">
      <c r="B32">
        <f t="shared" si="0"/>
        <v>0</v>
      </c>
      <c r="C32" s="83"/>
      <c r="D32" s="84"/>
      <c r="E32" s="94"/>
      <c r="F32" s="98"/>
      <c r="G32" s="87"/>
      <c r="H32" s="87"/>
      <c r="I32" s="86"/>
      <c r="AD32" s="1" t="str">
        <f>"=Castrate Cat"</f>
        <v>=Castrate Cat</v>
      </c>
      <c r="AE32" s="1" t="str">
        <f>"=Abnormal requiring medical treatment"</f>
        <v>=Abnormal requiring medical treatment</v>
      </c>
      <c r="AG32" s="2"/>
      <c r="AP32" s="1" t="s">
        <v>25</v>
      </c>
      <c r="AQ32" s="1" t="s">
        <v>5</v>
      </c>
    </row>
    <row r="33" spans="2:43" ht="16.5" thickTop="1" thickBot="1" x14ac:dyDescent="0.25">
      <c r="B33">
        <f t="shared" si="0"/>
        <v>0</v>
      </c>
      <c r="C33" s="83"/>
      <c r="D33" s="84"/>
      <c r="E33" s="94"/>
      <c r="F33" s="98"/>
      <c r="G33" s="87"/>
      <c r="H33" s="87"/>
      <c r="I33" s="86"/>
      <c r="AD33" s="3" t="s">
        <v>16</v>
      </c>
      <c r="AE33" s="3" t="s">
        <v>7</v>
      </c>
      <c r="AG33" s="2"/>
      <c r="AP33" s="1" t="s">
        <v>25</v>
      </c>
      <c r="AQ33" s="1" t="s">
        <v>10</v>
      </c>
    </row>
    <row r="34" spans="2:43" ht="16.5" thickTop="1" thickBot="1" x14ac:dyDescent="0.25">
      <c r="B34">
        <f t="shared" si="0"/>
        <v>0</v>
      </c>
      <c r="C34" s="83"/>
      <c r="D34" s="84"/>
      <c r="E34" s="94"/>
      <c r="F34" s="98"/>
      <c r="G34" s="87"/>
      <c r="H34" s="87"/>
      <c r="I34" s="86"/>
      <c r="AD34" s="1" t="str">
        <f>"=Castrate Cat"</f>
        <v>=Castrate Cat</v>
      </c>
      <c r="AE34" s="1" t="str">
        <f>"=Abnormal requiring surgical intervention"</f>
        <v>=Abnormal requiring surgical intervention</v>
      </c>
      <c r="AG34" s="2"/>
      <c r="AP34" s="1" t="s">
        <v>25</v>
      </c>
      <c r="AQ34" s="1" t="s">
        <v>11</v>
      </c>
    </row>
    <row r="35" spans="2:43" ht="16.5" thickTop="1" thickBot="1" x14ac:dyDescent="0.25">
      <c r="B35">
        <f t="shared" si="0"/>
        <v>0</v>
      </c>
      <c r="C35" s="83"/>
      <c r="D35" s="84"/>
      <c r="E35" s="94"/>
      <c r="F35" s="98"/>
      <c r="G35" s="87"/>
      <c r="H35" s="87"/>
      <c r="I35" s="86"/>
      <c r="AD35" s="3" t="s">
        <v>16</v>
      </c>
      <c r="AE35" s="3" t="s">
        <v>7</v>
      </c>
      <c r="AG35" s="2"/>
      <c r="AP35" s="1" t="s">
        <v>25</v>
      </c>
      <c r="AQ35" s="1" t="s">
        <v>12</v>
      </c>
    </row>
    <row r="36" spans="2:43" ht="16.5" thickTop="1" thickBot="1" x14ac:dyDescent="0.25">
      <c r="B36">
        <f t="shared" si="0"/>
        <v>0</v>
      </c>
      <c r="C36" s="83"/>
      <c r="D36" s="84"/>
      <c r="E36" s="94"/>
      <c r="F36" s="98"/>
      <c r="G36" s="87"/>
      <c r="H36" s="87"/>
      <c r="I36" s="86"/>
      <c r="AD36" s="1" t="str">
        <f>"=Castrate Cat"</f>
        <v>=Castrate Cat</v>
      </c>
      <c r="AE36" s="1" t="str">
        <f>"=Fatality of animal"</f>
        <v>=Fatality of animal</v>
      </c>
      <c r="AG36" s="2"/>
      <c r="AP36" s="1" t="s">
        <v>25</v>
      </c>
      <c r="AQ36" s="1" t="s">
        <v>13</v>
      </c>
    </row>
    <row r="37" spans="2:43" ht="16.5" thickTop="1" thickBot="1" x14ac:dyDescent="0.25">
      <c r="B37">
        <f t="shared" si="0"/>
        <v>0</v>
      </c>
      <c r="C37" s="83"/>
      <c r="D37" s="84"/>
      <c r="E37" s="94"/>
      <c r="F37" s="98"/>
      <c r="G37" s="87"/>
      <c r="H37" s="87"/>
      <c r="I37" s="86"/>
      <c r="AD37" s="3" t="s">
        <v>16</v>
      </c>
      <c r="AE37" s="3" t="s">
        <v>7</v>
      </c>
      <c r="AG37" s="2"/>
      <c r="AP37" s="1" t="s">
        <v>25</v>
      </c>
      <c r="AQ37" s="1" t="s">
        <v>14</v>
      </c>
    </row>
    <row r="38" spans="2:43" ht="17.25" thickTop="1" thickBot="1" x14ac:dyDescent="0.3">
      <c r="B38">
        <f t="shared" si="0"/>
        <v>0</v>
      </c>
      <c r="C38" s="83"/>
      <c r="D38" s="84"/>
      <c r="E38" s="94"/>
      <c r="F38" s="98"/>
      <c r="G38" s="87"/>
      <c r="H38" s="87"/>
      <c r="I38" s="86"/>
      <c r="AD38" s="1" t="str">
        <f>"=Spay Cat"</f>
        <v>=Spay Cat</v>
      </c>
      <c r="AE38" s="1" t="str">
        <f>"=Lost to Follow-up"</f>
        <v>=Lost to Follow-up</v>
      </c>
      <c r="AG38" s="2"/>
      <c r="AP38" s="7" t="s">
        <v>28</v>
      </c>
      <c r="AQ38" s="1" t="s">
        <v>5</v>
      </c>
    </row>
    <row r="39" spans="2:43" ht="17.25" thickTop="1" thickBot="1" x14ac:dyDescent="0.3">
      <c r="B39">
        <f t="shared" si="0"/>
        <v>0</v>
      </c>
      <c r="C39" s="83"/>
      <c r="D39" s="84"/>
      <c r="E39" s="94"/>
      <c r="F39" s="98"/>
      <c r="G39" s="87"/>
      <c r="H39" s="87"/>
      <c r="I39" s="86"/>
      <c r="AD39" s="3" t="s">
        <v>16</v>
      </c>
      <c r="AE39" s="3" t="s">
        <v>7</v>
      </c>
      <c r="AG39" s="2"/>
      <c r="AP39" s="7" t="s">
        <v>28</v>
      </c>
      <c r="AQ39" s="1" t="s">
        <v>10</v>
      </c>
    </row>
    <row r="40" spans="2:43" ht="17.25" thickTop="1" thickBot="1" x14ac:dyDescent="0.3">
      <c r="B40">
        <f t="shared" si="0"/>
        <v>0</v>
      </c>
      <c r="C40" s="83"/>
      <c r="D40" s="84"/>
      <c r="E40" s="94"/>
      <c r="F40" s="98"/>
      <c r="G40" s="87"/>
      <c r="H40" s="87"/>
      <c r="I40" s="86"/>
      <c r="AD40" s="1" t="str">
        <f>"=Spay Cat"</f>
        <v>=Spay Cat</v>
      </c>
      <c r="AE40" s="1" t="str">
        <f>"=No abnormality present"</f>
        <v>=No abnormality present</v>
      </c>
      <c r="AG40" s="2"/>
      <c r="AP40" s="7" t="s">
        <v>28</v>
      </c>
      <c r="AQ40" s="1" t="s">
        <v>11</v>
      </c>
    </row>
    <row r="41" spans="2:43" ht="17.25" thickTop="1" thickBot="1" x14ac:dyDescent="0.3">
      <c r="B41">
        <f t="shared" si="0"/>
        <v>0</v>
      </c>
      <c r="C41" s="83"/>
      <c r="D41" s="84"/>
      <c r="E41" s="94"/>
      <c r="F41" s="98"/>
      <c r="G41" s="87"/>
      <c r="H41" s="87"/>
      <c r="I41" s="86"/>
      <c r="AD41" s="3" t="s">
        <v>16</v>
      </c>
      <c r="AE41" s="3" t="s">
        <v>7</v>
      </c>
      <c r="AG41" s="2"/>
      <c r="AP41" s="7" t="s">
        <v>28</v>
      </c>
      <c r="AQ41" s="1" t="s">
        <v>12</v>
      </c>
    </row>
    <row r="42" spans="2:43" ht="17.25" thickTop="1" thickBot="1" x14ac:dyDescent="0.3">
      <c r="B42">
        <f t="shared" si="0"/>
        <v>0</v>
      </c>
      <c r="C42" s="83"/>
      <c r="D42" s="84"/>
      <c r="E42" s="94"/>
      <c r="F42" s="98"/>
      <c r="G42" s="87"/>
      <c r="H42" s="87"/>
      <c r="I42" s="86"/>
      <c r="AD42" s="1" t="str">
        <f>"=Spay Cat"</f>
        <v>=Spay Cat</v>
      </c>
      <c r="AE42" s="1" t="str">
        <f>"=Abnormal but no treatment necessary"</f>
        <v>=Abnormal but no treatment necessary</v>
      </c>
      <c r="AG42" s="2"/>
      <c r="AP42" s="7" t="s">
        <v>28</v>
      </c>
      <c r="AQ42" s="1" t="s">
        <v>13</v>
      </c>
    </row>
    <row r="43" spans="2:43" ht="17.25" thickTop="1" thickBot="1" x14ac:dyDescent="0.3">
      <c r="B43">
        <f t="shared" si="0"/>
        <v>0</v>
      </c>
      <c r="C43" s="83"/>
      <c r="D43" s="84"/>
      <c r="E43" s="94"/>
      <c r="F43" s="98"/>
      <c r="G43" s="87"/>
      <c r="H43" s="87"/>
      <c r="I43" s="86"/>
      <c r="AD43" s="3" t="s">
        <v>16</v>
      </c>
      <c r="AE43" s="3" t="s">
        <v>7</v>
      </c>
      <c r="AG43" s="4"/>
      <c r="AP43" s="7" t="s">
        <v>28</v>
      </c>
      <c r="AQ43" s="1" t="s">
        <v>14</v>
      </c>
    </row>
    <row r="44" spans="2:43" ht="16.5" thickTop="1" thickBot="1" x14ac:dyDescent="0.25">
      <c r="B44">
        <f t="shared" si="0"/>
        <v>0</v>
      </c>
      <c r="C44" s="83"/>
      <c r="D44" s="84"/>
      <c r="E44" s="94"/>
      <c r="F44" s="98"/>
      <c r="G44" s="85"/>
      <c r="H44" s="85"/>
      <c r="I44" s="86"/>
      <c r="AD44" s="1" t="str">
        <f>"=Spay Cat"</f>
        <v>=Spay Cat</v>
      </c>
      <c r="AE44" s="1" t="str">
        <f>"=Abnormal requiring medical treatment"</f>
        <v>=Abnormal requiring medical treatment</v>
      </c>
    </row>
    <row r="45" spans="2:43" ht="16.5" thickTop="1" thickBot="1" x14ac:dyDescent="0.25">
      <c r="B45">
        <f t="shared" si="0"/>
        <v>0</v>
      </c>
      <c r="C45" s="83"/>
      <c r="D45" s="84"/>
      <c r="E45" s="94"/>
      <c r="F45" s="98"/>
      <c r="G45" s="85"/>
      <c r="H45" s="85"/>
      <c r="I45" s="86"/>
      <c r="AD45" s="3" t="s">
        <v>16</v>
      </c>
      <c r="AE45" s="3" t="s">
        <v>7</v>
      </c>
    </row>
    <row r="46" spans="2:43" ht="16.5" thickTop="1" thickBot="1" x14ac:dyDescent="0.25">
      <c r="B46">
        <f t="shared" si="0"/>
        <v>0</v>
      </c>
      <c r="C46" s="83"/>
      <c r="D46" s="84"/>
      <c r="E46" s="94"/>
      <c r="F46" s="98"/>
      <c r="G46" s="85"/>
      <c r="H46" s="85"/>
      <c r="I46" s="86"/>
      <c r="AD46" s="1" t="str">
        <f>"=Spay Cat"</f>
        <v>=Spay Cat</v>
      </c>
      <c r="AE46" s="1" t="str">
        <f>"=Abnormal requiring surgical intervention"</f>
        <v>=Abnormal requiring surgical intervention</v>
      </c>
    </row>
    <row r="47" spans="2:43" ht="16.5" thickTop="1" thickBot="1" x14ac:dyDescent="0.25">
      <c r="B47">
        <f t="shared" si="0"/>
        <v>0</v>
      </c>
      <c r="C47" s="83"/>
      <c r="D47" s="84"/>
      <c r="E47" s="94"/>
      <c r="F47" s="98"/>
      <c r="G47" s="85"/>
      <c r="H47" s="85"/>
      <c r="I47" s="86"/>
      <c r="AD47" s="3" t="s">
        <v>16</v>
      </c>
      <c r="AE47" s="3" t="s">
        <v>7</v>
      </c>
    </row>
    <row r="48" spans="2:43" ht="16.5" thickTop="1" thickBot="1" x14ac:dyDescent="0.25">
      <c r="B48">
        <f t="shared" si="0"/>
        <v>0</v>
      </c>
      <c r="C48" s="83"/>
      <c r="D48" s="84"/>
      <c r="E48" s="94"/>
      <c r="F48" s="98"/>
      <c r="G48" s="85"/>
      <c r="H48" s="85"/>
      <c r="I48" s="86"/>
      <c r="AD48" s="1" t="str">
        <f>"=Spay Cat"</f>
        <v>=Spay Cat</v>
      </c>
      <c r="AE48" s="1" t="str">
        <f>"=Fatality of animal"</f>
        <v>=Fatality of animal</v>
      </c>
    </row>
    <row r="49" spans="2:31" ht="16.5" thickTop="1" thickBot="1" x14ac:dyDescent="0.25">
      <c r="B49">
        <f t="shared" si="0"/>
        <v>0</v>
      </c>
      <c r="C49" s="83"/>
      <c r="D49" s="84"/>
      <c r="E49" s="94"/>
      <c r="F49" s="98"/>
      <c r="G49" s="85"/>
      <c r="H49" s="85"/>
      <c r="I49" s="86"/>
      <c r="AD49" s="3" t="s">
        <v>16</v>
      </c>
      <c r="AE49" s="3" t="s">
        <v>7</v>
      </c>
    </row>
    <row r="50" spans="2:31" ht="16.5" thickTop="1" thickBot="1" x14ac:dyDescent="0.25">
      <c r="B50">
        <f t="shared" si="0"/>
        <v>0</v>
      </c>
      <c r="C50" s="83"/>
      <c r="D50" s="84"/>
      <c r="E50" s="94"/>
      <c r="F50" s="98"/>
      <c r="G50" s="85"/>
      <c r="H50" s="85"/>
      <c r="I50" s="86"/>
      <c r="AD50" s="1" t="str">
        <f>"=Castrate Rabbit"</f>
        <v>=Castrate Rabbit</v>
      </c>
      <c r="AE50" s="1" t="str">
        <f>"=Lost to Follow-up"</f>
        <v>=Lost to Follow-up</v>
      </c>
    </row>
    <row r="51" spans="2:31" ht="16.5" thickTop="1" thickBot="1" x14ac:dyDescent="0.25">
      <c r="B51">
        <f t="shared" si="0"/>
        <v>0</v>
      </c>
      <c r="C51" s="83"/>
      <c r="D51" s="84"/>
      <c r="E51" s="94"/>
      <c r="F51" s="98"/>
      <c r="G51" s="85"/>
      <c r="H51" s="85"/>
      <c r="I51" s="86"/>
      <c r="AD51" s="3" t="s">
        <v>16</v>
      </c>
      <c r="AE51" s="3" t="s">
        <v>7</v>
      </c>
    </row>
    <row r="52" spans="2:31" ht="16.5" thickTop="1" thickBot="1" x14ac:dyDescent="0.25">
      <c r="B52">
        <f t="shared" si="0"/>
        <v>0</v>
      </c>
      <c r="C52" s="83"/>
      <c r="D52" s="84"/>
      <c r="E52" s="94"/>
      <c r="F52" s="98"/>
      <c r="G52" s="85"/>
      <c r="H52" s="85"/>
      <c r="I52" s="86"/>
      <c r="AD52" s="1" t="str">
        <f>"=Castrate Rabbit"</f>
        <v>=Castrate Rabbit</v>
      </c>
      <c r="AE52" s="1" t="str">
        <f>"=No abnormality present"</f>
        <v>=No abnormality present</v>
      </c>
    </row>
    <row r="53" spans="2:31" ht="16.5" thickTop="1" thickBot="1" x14ac:dyDescent="0.25">
      <c r="B53">
        <f t="shared" si="0"/>
        <v>0</v>
      </c>
      <c r="C53" s="83"/>
      <c r="D53" s="84"/>
      <c r="E53" s="94"/>
      <c r="F53" s="98"/>
      <c r="G53" s="85"/>
      <c r="H53" s="85"/>
      <c r="I53" s="86"/>
      <c r="AD53" s="3" t="s">
        <v>16</v>
      </c>
      <c r="AE53" s="3" t="s">
        <v>7</v>
      </c>
    </row>
    <row r="54" spans="2:31" ht="16.5" thickTop="1" thickBot="1" x14ac:dyDescent="0.25">
      <c r="B54">
        <f t="shared" si="0"/>
        <v>0</v>
      </c>
      <c r="C54" s="83"/>
      <c r="D54" s="84"/>
      <c r="E54" s="94"/>
      <c r="F54" s="98"/>
      <c r="G54" s="85"/>
      <c r="H54" s="85"/>
      <c r="I54" s="86"/>
      <c r="AD54" s="1" t="str">
        <f>"=Castrate Rabbit"</f>
        <v>=Castrate Rabbit</v>
      </c>
      <c r="AE54" s="1" t="str">
        <f>"=Abnormal but no treatment necessary"</f>
        <v>=Abnormal but no treatment necessary</v>
      </c>
    </row>
    <row r="55" spans="2:31" ht="16.5" thickTop="1" thickBot="1" x14ac:dyDescent="0.25">
      <c r="B55">
        <f t="shared" si="0"/>
        <v>0</v>
      </c>
      <c r="C55" s="83"/>
      <c r="D55" s="84"/>
      <c r="E55" s="94"/>
      <c r="F55" s="98"/>
      <c r="G55" s="87"/>
      <c r="H55" s="87"/>
      <c r="I55" s="86"/>
      <c r="AD55" s="3" t="s">
        <v>16</v>
      </c>
      <c r="AE55" s="3" t="s">
        <v>7</v>
      </c>
    </row>
    <row r="56" spans="2:31" ht="16.5" thickTop="1" thickBot="1" x14ac:dyDescent="0.25">
      <c r="B56">
        <f t="shared" si="0"/>
        <v>0</v>
      </c>
      <c r="C56" s="83"/>
      <c r="D56" s="84"/>
      <c r="E56" s="94"/>
      <c r="F56" s="98"/>
      <c r="G56" s="87"/>
      <c r="H56" s="87"/>
      <c r="I56" s="86"/>
      <c r="AD56" s="1" t="str">
        <f>"=Castrate Rabbit"</f>
        <v>=Castrate Rabbit</v>
      </c>
      <c r="AE56" s="1" t="str">
        <f>"=Abnormal requiring medical treatment"</f>
        <v>=Abnormal requiring medical treatment</v>
      </c>
    </row>
    <row r="57" spans="2:31" ht="16.5" thickTop="1" thickBot="1" x14ac:dyDescent="0.25">
      <c r="B57">
        <f t="shared" si="0"/>
        <v>0</v>
      </c>
      <c r="C57" s="83"/>
      <c r="D57" s="84"/>
      <c r="E57" s="94"/>
      <c r="F57" s="98"/>
      <c r="G57" s="87"/>
      <c r="H57" s="87"/>
      <c r="I57" s="86"/>
      <c r="AD57" s="3" t="s">
        <v>16</v>
      </c>
      <c r="AE57" s="3" t="s">
        <v>7</v>
      </c>
    </row>
    <row r="58" spans="2:31" ht="16.5" thickTop="1" thickBot="1" x14ac:dyDescent="0.25">
      <c r="B58">
        <f t="shared" si="0"/>
        <v>0</v>
      </c>
      <c r="C58" s="83"/>
      <c r="D58" s="84"/>
      <c r="E58" s="94"/>
      <c r="F58" s="98"/>
      <c r="G58" s="87"/>
      <c r="H58" s="87"/>
      <c r="I58" s="86"/>
      <c r="AD58" s="1" t="str">
        <f>"=Castrate Rabbit"</f>
        <v>=Castrate Rabbit</v>
      </c>
      <c r="AE58" s="1" t="str">
        <f>"=Abnormal requiring surgical intervention"</f>
        <v>=Abnormal requiring surgical intervention</v>
      </c>
    </row>
    <row r="59" spans="2:31" ht="16.5" thickTop="1" thickBot="1" x14ac:dyDescent="0.25">
      <c r="B59">
        <f t="shared" si="0"/>
        <v>0</v>
      </c>
      <c r="C59" s="83"/>
      <c r="D59" s="84"/>
      <c r="E59" s="94"/>
      <c r="F59" s="98"/>
      <c r="G59" s="87"/>
      <c r="H59" s="87"/>
      <c r="I59" s="86"/>
      <c r="AD59" s="3" t="s">
        <v>16</v>
      </c>
      <c r="AE59" s="3" t="s">
        <v>7</v>
      </c>
    </row>
    <row r="60" spans="2:31" ht="16.5" thickTop="1" thickBot="1" x14ac:dyDescent="0.25">
      <c r="B60">
        <f t="shared" si="0"/>
        <v>0</v>
      </c>
      <c r="C60" s="83"/>
      <c r="D60" s="84"/>
      <c r="E60" s="94"/>
      <c r="F60" s="98"/>
      <c r="G60" s="87"/>
      <c r="H60" s="87"/>
      <c r="I60" s="86"/>
      <c r="AD60" s="1" t="str">
        <f>"=Castrate Rabbit"</f>
        <v>=Castrate Rabbit</v>
      </c>
      <c r="AE60" s="1" t="str">
        <f>"=Fatality of animal"</f>
        <v>=Fatality of animal</v>
      </c>
    </row>
    <row r="61" spans="2:31" ht="16.5" thickTop="1" thickBot="1" x14ac:dyDescent="0.25">
      <c r="B61">
        <f t="shared" si="0"/>
        <v>0</v>
      </c>
      <c r="C61" s="83"/>
      <c r="D61" s="84"/>
      <c r="E61" s="94"/>
      <c r="F61" s="98"/>
      <c r="G61" s="87"/>
      <c r="H61" s="87"/>
      <c r="I61" s="86"/>
      <c r="AD61" s="3" t="s">
        <v>16</v>
      </c>
      <c r="AE61" s="3" t="s">
        <v>7</v>
      </c>
    </row>
    <row r="62" spans="2:31" ht="16.5" thickTop="1" thickBot="1" x14ac:dyDescent="0.25">
      <c r="B62">
        <f t="shared" si="0"/>
        <v>0</v>
      </c>
      <c r="C62" s="83"/>
      <c r="D62" s="84"/>
      <c r="E62" s="94"/>
      <c r="F62" s="98"/>
      <c r="G62" s="87"/>
      <c r="H62" s="87"/>
      <c r="I62" s="86"/>
      <c r="AD62" s="1" t="str">
        <f>"=Spay Rabbit"</f>
        <v>=Spay Rabbit</v>
      </c>
      <c r="AE62" s="1" t="str">
        <f>"=Lost to Follow-up"</f>
        <v>=Lost to Follow-up</v>
      </c>
    </row>
    <row r="63" spans="2:31" ht="16.5" thickTop="1" thickBot="1" x14ac:dyDescent="0.25">
      <c r="B63">
        <f t="shared" si="0"/>
        <v>0</v>
      </c>
      <c r="C63" s="83"/>
      <c r="D63" s="84"/>
      <c r="E63" s="94"/>
      <c r="F63" s="98"/>
      <c r="G63" s="87"/>
      <c r="H63" s="87"/>
      <c r="I63" s="86"/>
      <c r="AD63" s="3" t="s">
        <v>16</v>
      </c>
      <c r="AE63" s="3" t="s">
        <v>7</v>
      </c>
    </row>
    <row r="64" spans="2:31" ht="16.5" thickTop="1" thickBot="1" x14ac:dyDescent="0.25">
      <c r="B64">
        <f t="shared" si="0"/>
        <v>0</v>
      </c>
      <c r="C64" s="83"/>
      <c r="D64" s="84"/>
      <c r="E64" s="94"/>
      <c r="F64" s="98"/>
      <c r="G64" s="87"/>
      <c r="H64" s="87"/>
      <c r="I64" s="86"/>
      <c r="AD64" s="1" t="str">
        <f>"=Spay Rabbit"</f>
        <v>=Spay Rabbit</v>
      </c>
      <c r="AE64" s="1" t="str">
        <f>"=No abnormality present"</f>
        <v>=No abnormality present</v>
      </c>
    </row>
    <row r="65" spans="2:31" ht="16.5" thickTop="1" thickBot="1" x14ac:dyDescent="0.25">
      <c r="B65">
        <f t="shared" si="0"/>
        <v>0</v>
      </c>
      <c r="C65" s="83"/>
      <c r="D65" s="84"/>
      <c r="E65" s="94"/>
      <c r="F65" s="98"/>
      <c r="G65" s="87"/>
      <c r="H65" s="87"/>
      <c r="I65" s="86"/>
      <c r="AD65" s="3" t="s">
        <v>16</v>
      </c>
      <c r="AE65" s="3" t="s">
        <v>7</v>
      </c>
    </row>
    <row r="66" spans="2:31" ht="16.5" thickTop="1" thickBot="1" x14ac:dyDescent="0.25">
      <c r="B66">
        <f t="shared" si="0"/>
        <v>0</v>
      </c>
      <c r="C66" s="83"/>
      <c r="D66" s="84"/>
      <c r="E66" s="94"/>
      <c r="F66" s="98"/>
      <c r="G66" s="87"/>
      <c r="H66" s="87"/>
      <c r="I66" s="86"/>
      <c r="AD66" s="1" t="str">
        <f>"=Spay Rabbit"</f>
        <v>=Spay Rabbit</v>
      </c>
      <c r="AE66" s="1" t="str">
        <f>"=Abnormal but no treatment necessary"</f>
        <v>=Abnormal but no treatment necessary</v>
      </c>
    </row>
    <row r="67" spans="2:31" ht="16.5" thickTop="1" thickBot="1" x14ac:dyDescent="0.25">
      <c r="B67">
        <f t="shared" ref="B67:B130" si="1">$A$2</f>
        <v>0</v>
      </c>
      <c r="C67" s="83"/>
      <c r="D67" s="84"/>
      <c r="E67" s="94"/>
      <c r="F67" s="98"/>
      <c r="G67" s="87"/>
      <c r="H67" s="87"/>
      <c r="I67" s="86"/>
      <c r="AD67" s="3" t="s">
        <v>16</v>
      </c>
      <c r="AE67" s="3" t="s">
        <v>7</v>
      </c>
    </row>
    <row r="68" spans="2:31" ht="16.5" thickTop="1" thickBot="1" x14ac:dyDescent="0.25">
      <c r="B68">
        <f t="shared" si="1"/>
        <v>0</v>
      </c>
      <c r="C68" s="83"/>
      <c r="D68" s="84"/>
      <c r="E68" s="94"/>
      <c r="F68" s="98"/>
      <c r="G68" s="87"/>
      <c r="H68" s="87"/>
      <c r="I68" s="86"/>
      <c r="AD68" s="1" t="str">
        <f>"=Spay Rabbit"</f>
        <v>=Spay Rabbit</v>
      </c>
      <c r="AE68" s="1" t="str">
        <f>"=Abnormal requiring medical treatment"</f>
        <v>=Abnormal requiring medical treatment</v>
      </c>
    </row>
    <row r="69" spans="2:31" ht="16.5" thickTop="1" thickBot="1" x14ac:dyDescent="0.25">
      <c r="B69">
        <f t="shared" si="1"/>
        <v>0</v>
      </c>
      <c r="C69" s="83"/>
      <c r="D69" s="84"/>
      <c r="E69" s="94"/>
      <c r="F69" s="98"/>
      <c r="G69" s="87"/>
      <c r="H69" s="87"/>
      <c r="I69" s="86"/>
      <c r="AD69" s="3" t="s">
        <v>16</v>
      </c>
      <c r="AE69" s="3" t="s">
        <v>7</v>
      </c>
    </row>
    <row r="70" spans="2:31" ht="16.5" thickTop="1" thickBot="1" x14ac:dyDescent="0.25">
      <c r="B70">
        <f t="shared" si="1"/>
        <v>0</v>
      </c>
      <c r="C70" s="83"/>
      <c r="D70" s="88"/>
      <c r="E70" s="95"/>
      <c r="F70" s="87"/>
      <c r="G70" s="87"/>
      <c r="H70" s="87"/>
      <c r="I70" s="86"/>
      <c r="AD70" s="1" t="str">
        <f>"=Spay Rabbit"</f>
        <v>=Spay Rabbit</v>
      </c>
      <c r="AE70" s="1" t="str">
        <f>"=Abnormal requiring surgical intervention"</f>
        <v>=Abnormal requiring surgical intervention</v>
      </c>
    </row>
    <row r="71" spans="2:31" ht="16.5" thickTop="1" thickBot="1" x14ac:dyDescent="0.25">
      <c r="B71">
        <f t="shared" si="1"/>
        <v>0</v>
      </c>
      <c r="C71" s="83"/>
      <c r="D71" s="88"/>
      <c r="E71" s="95"/>
      <c r="F71" s="87"/>
      <c r="G71" s="87"/>
      <c r="H71" s="87"/>
      <c r="I71" s="86"/>
      <c r="AD71" s="3" t="s">
        <v>16</v>
      </c>
      <c r="AE71" s="3" t="s">
        <v>7</v>
      </c>
    </row>
    <row r="72" spans="2:31" ht="16.5" thickTop="1" thickBot="1" x14ac:dyDescent="0.25">
      <c r="B72">
        <f t="shared" si="1"/>
        <v>0</v>
      </c>
      <c r="C72" s="83"/>
      <c r="D72" s="88"/>
      <c r="E72" s="95"/>
      <c r="F72" s="87"/>
      <c r="G72" s="87"/>
      <c r="H72" s="87"/>
      <c r="I72" s="86"/>
      <c r="AD72" s="1" t="str">
        <f>"=Spay Rabbit"</f>
        <v>=Spay Rabbit</v>
      </c>
      <c r="AE72" s="1" t="str">
        <f>"=Fatality of animal"</f>
        <v>=Fatality of animal</v>
      </c>
    </row>
    <row r="73" spans="2:31" ht="16.5" thickTop="1" thickBot="1" x14ac:dyDescent="0.25">
      <c r="B73">
        <f t="shared" si="1"/>
        <v>0</v>
      </c>
      <c r="C73" s="83"/>
      <c r="D73" s="88"/>
      <c r="E73" s="95"/>
      <c r="F73" s="87"/>
      <c r="G73" s="87"/>
      <c r="H73" s="87"/>
      <c r="I73" s="86"/>
      <c r="AD73" s="3" t="s">
        <v>16</v>
      </c>
      <c r="AE73" s="3" t="s">
        <v>7</v>
      </c>
    </row>
    <row r="74" spans="2:31" ht="16.5" thickTop="1" thickBot="1" x14ac:dyDescent="0.25">
      <c r="B74">
        <f t="shared" si="1"/>
        <v>0</v>
      </c>
      <c r="C74" s="83"/>
      <c r="D74" s="88"/>
      <c r="E74" s="95"/>
      <c r="F74" s="87"/>
      <c r="G74" s="87"/>
      <c r="H74" s="87"/>
      <c r="I74" s="86"/>
      <c r="AD74" s="1" t="str">
        <f>"=Laparoscopic Bitch Spay"</f>
        <v>=Laparoscopic Bitch Spay</v>
      </c>
      <c r="AE74" s="1" t="str">
        <f>"=Lost to Follow-up"</f>
        <v>=Lost to Follow-up</v>
      </c>
    </row>
    <row r="75" spans="2:31" ht="16.5" thickTop="1" thickBot="1" x14ac:dyDescent="0.25">
      <c r="B75">
        <f t="shared" si="1"/>
        <v>0</v>
      </c>
      <c r="C75" s="83"/>
      <c r="D75" s="88"/>
      <c r="E75" s="95"/>
      <c r="F75" s="87"/>
      <c r="G75" s="87"/>
      <c r="H75" s="87"/>
      <c r="I75" s="86"/>
      <c r="AD75" s="3" t="s">
        <v>16</v>
      </c>
      <c r="AE75" s="3" t="s">
        <v>7</v>
      </c>
    </row>
    <row r="76" spans="2:31" ht="16.5" thickTop="1" thickBot="1" x14ac:dyDescent="0.25">
      <c r="B76">
        <f t="shared" si="1"/>
        <v>0</v>
      </c>
      <c r="C76" s="83"/>
      <c r="D76" s="88"/>
      <c r="E76" s="95"/>
      <c r="F76" s="87"/>
      <c r="G76" s="87"/>
      <c r="H76" s="87"/>
      <c r="I76" s="86"/>
      <c r="AD76" s="1" t="str">
        <f>"=Laparoscopic Bitch Spay"</f>
        <v>=Laparoscopic Bitch Spay</v>
      </c>
      <c r="AE76" s="1" t="str">
        <f>"=No abnormality present"</f>
        <v>=No abnormality present</v>
      </c>
    </row>
    <row r="77" spans="2:31" ht="16.5" thickTop="1" thickBot="1" x14ac:dyDescent="0.25">
      <c r="B77">
        <f t="shared" si="1"/>
        <v>0</v>
      </c>
      <c r="C77" s="83"/>
      <c r="D77" s="88"/>
      <c r="E77" s="95"/>
      <c r="F77" s="87"/>
      <c r="G77" s="87"/>
      <c r="H77" s="87"/>
      <c r="I77" s="86"/>
      <c r="AD77" s="3" t="s">
        <v>16</v>
      </c>
      <c r="AE77" s="3" t="s">
        <v>7</v>
      </c>
    </row>
    <row r="78" spans="2:31" ht="16.5" thickTop="1" thickBot="1" x14ac:dyDescent="0.25">
      <c r="B78">
        <f t="shared" si="1"/>
        <v>0</v>
      </c>
      <c r="C78" s="83"/>
      <c r="D78" s="88"/>
      <c r="E78" s="95"/>
      <c r="F78" s="87"/>
      <c r="G78" s="87"/>
      <c r="H78" s="87"/>
      <c r="I78" s="86"/>
      <c r="AD78" s="1" t="str">
        <f>"=Laparoscopic Bitch Spay"</f>
        <v>=Laparoscopic Bitch Spay</v>
      </c>
      <c r="AE78" s="1" t="str">
        <f>"=Abnormal but no treatment necessary"</f>
        <v>=Abnormal but no treatment necessary</v>
      </c>
    </row>
    <row r="79" spans="2:31" ht="16.5" thickTop="1" thickBot="1" x14ac:dyDescent="0.25">
      <c r="B79">
        <f t="shared" si="1"/>
        <v>0</v>
      </c>
      <c r="C79" s="83"/>
      <c r="D79" s="88"/>
      <c r="E79" s="95"/>
      <c r="F79" s="87"/>
      <c r="G79" s="87"/>
      <c r="H79" s="87"/>
      <c r="I79" s="86"/>
      <c r="AD79" s="3" t="s">
        <v>16</v>
      </c>
      <c r="AE79" s="3" t="s">
        <v>7</v>
      </c>
    </row>
    <row r="80" spans="2:31" ht="16.5" thickTop="1" thickBot="1" x14ac:dyDescent="0.25">
      <c r="B80">
        <f t="shared" si="1"/>
        <v>0</v>
      </c>
      <c r="C80" s="83"/>
      <c r="D80" s="88"/>
      <c r="E80" s="95"/>
      <c r="F80" s="87"/>
      <c r="G80" s="87"/>
      <c r="H80" s="87"/>
      <c r="I80" s="86"/>
      <c r="AD80" s="1" t="str">
        <f>"=Laparoscopic Bitch Spay"</f>
        <v>=Laparoscopic Bitch Spay</v>
      </c>
      <c r="AE80" s="1" t="str">
        <f>"=Abnormal requiring medical treatment"</f>
        <v>=Abnormal requiring medical treatment</v>
      </c>
    </row>
    <row r="81" spans="2:31" ht="16.5" thickTop="1" thickBot="1" x14ac:dyDescent="0.25">
      <c r="B81">
        <f t="shared" si="1"/>
        <v>0</v>
      </c>
      <c r="C81" s="83"/>
      <c r="D81" s="88"/>
      <c r="E81" s="95"/>
      <c r="F81" s="87"/>
      <c r="G81" s="87"/>
      <c r="H81" s="87"/>
      <c r="I81" s="86"/>
      <c r="AD81" s="3" t="s">
        <v>16</v>
      </c>
      <c r="AE81" s="3" t="s">
        <v>7</v>
      </c>
    </row>
    <row r="82" spans="2:31" ht="16.5" thickTop="1" thickBot="1" x14ac:dyDescent="0.25">
      <c r="B82">
        <f t="shared" si="1"/>
        <v>0</v>
      </c>
      <c r="C82" s="83"/>
      <c r="D82" s="88"/>
      <c r="E82" s="95"/>
      <c r="F82" s="87"/>
      <c r="G82" s="87"/>
      <c r="H82" s="87"/>
      <c r="I82" s="86"/>
      <c r="AD82" s="1" t="str">
        <f>"=Laparoscopic Bitch Spay"</f>
        <v>=Laparoscopic Bitch Spay</v>
      </c>
      <c r="AE82" s="1" t="str">
        <f>"=Abnormal requiring surgical intervention"</f>
        <v>=Abnormal requiring surgical intervention</v>
      </c>
    </row>
    <row r="83" spans="2:31" ht="16.5" thickTop="1" thickBot="1" x14ac:dyDescent="0.25">
      <c r="B83">
        <f t="shared" si="1"/>
        <v>0</v>
      </c>
      <c r="C83" s="83"/>
      <c r="D83" s="88"/>
      <c r="E83" s="95"/>
      <c r="F83" s="87"/>
      <c r="G83" s="87"/>
      <c r="H83" s="87"/>
      <c r="I83" s="86"/>
      <c r="AD83" s="3" t="s">
        <v>16</v>
      </c>
      <c r="AE83" s="3" t="s">
        <v>7</v>
      </c>
    </row>
    <row r="84" spans="2:31" ht="15.75" thickTop="1" x14ac:dyDescent="0.2">
      <c r="B84">
        <f t="shared" si="1"/>
        <v>0</v>
      </c>
      <c r="C84" s="83"/>
      <c r="D84" s="88"/>
      <c r="E84" s="95"/>
      <c r="F84" s="87"/>
      <c r="G84" s="87"/>
      <c r="H84" s="87"/>
      <c r="I84" s="86"/>
      <c r="AD84" s="1" t="str">
        <f>"=Laparoscopic Bitch Spay"</f>
        <v>=Laparoscopic Bitch Spay</v>
      </c>
      <c r="AE84" s="1" t="str">
        <f>"=Fatality of animal"</f>
        <v>=Fatality of animal</v>
      </c>
    </row>
    <row r="85" spans="2:31" ht="15" x14ac:dyDescent="0.2">
      <c r="B85">
        <f t="shared" si="1"/>
        <v>0</v>
      </c>
      <c r="C85" s="83"/>
      <c r="D85" s="88"/>
      <c r="E85" s="95"/>
      <c r="F85" s="87"/>
      <c r="G85" s="87"/>
      <c r="H85" s="87"/>
      <c r="I85" s="86"/>
    </row>
    <row r="86" spans="2:31" ht="15" x14ac:dyDescent="0.2">
      <c r="B86">
        <f t="shared" si="1"/>
        <v>0</v>
      </c>
      <c r="C86" s="83"/>
      <c r="D86" s="88"/>
      <c r="E86" s="95"/>
      <c r="F86" s="87"/>
      <c r="G86" s="87"/>
      <c r="H86" s="87"/>
      <c r="I86" s="86"/>
    </row>
    <row r="87" spans="2:31" ht="15" x14ac:dyDescent="0.2">
      <c r="B87">
        <f t="shared" si="1"/>
        <v>0</v>
      </c>
      <c r="C87" s="83"/>
      <c r="D87" s="88"/>
      <c r="E87" s="95"/>
      <c r="F87" s="87"/>
      <c r="G87" s="87"/>
      <c r="H87" s="87"/>
      <c r="I87" s="86"/>
    </row>
    <row r="88" spans="2:31" ht="15" x14ac:dyDescent="0.2">
      <c r="B88">
        <f t="shared" si="1"/>
        <v>0</v>
      </c>
      <c r="C88" s="83"/>
      <c r="D88" s="88"/>
      <c r="E88" s="95"/>
      <c r="F88" s="87"/>
      <c r="G88" s="87"/>
      <c r="H88" s="87"/>
      <c r="I88" s="86"/>
    </row>
    <row r="89" spans="2:31" ht="15" x14ac:dyDescent="0.2">
      <c r="B89">
        <f t="shared" si="1"/>
        <v>0</v>
      </c>
      <c r="C89" s="83"/>
      <c r="D89" s="88"/>
      <c r="E89" s="95"/>
      <c r="F89" s="87"/>
      <c r="G89" s="87"/>
      <c r="H89" s="87"/>
      <c r="I89" s="86"/>
    </row>
    <row r="90" spans="2:31" ht="15" x14ac:dyDescent="0.2">
      <c r="B90">
        <f t="shared" si="1"/>
        <v>0</v>
      </c>
      <c r="C90" s="83"/>
      <c r="D90" s="88"/>
      <c r="E90" s="95"/>
      <c r="F90" s="87"/>
      <c r="G90" s="87"/>
      <c r="H90" s="87"/>
      <c r="I90" s="86"/>
    </row>
    <row r="91" spans="2:31" ht="15" x14ac:dyDescent="0.2">
      <c r="B91">
        <f t="shared" si="1"/>
        <v>0</v>
      </c>
      <c r="C91" s="83"/>
      <c r="D91" s="88"/>
      <c r="E91" s="95"/>
      <c r="F91" s="87"/>
      <c r="G91" s="87"/>
      <c r="H91" s="87"/>
      <c r="I91" s="86"/>
    </row>
    <row r="92" spans="2:31" ht="15" x14ac:dyDescent="0.2">
      <c r="B92">
        <f t="shared" si="1"/>
        <v>0</v>
      </c>
      <c r="C92" s="83"/>
      <c r="D92" s="88"/>
      <c r="E92" s="95"/>
      <c r="F92" s="87"/>
      <c r="G92" s="87"/>
      <c r="H92" s="87"/>
      <c r="I92" s="86"/>
    </row>
    <row r="93" spans="2:31" ht="15" x14ac:dyDescent="0.2">
      <c r="B93">
        <f t="shared" si="1"/>
        <v>0</v>
      </c>
      <c r="C93" s="83"/>
      <c r="D93" s="88"/>
      <c r="E93" s="95"/>
      <c r="F93" s="87"/>
      <c r="G93" s="87"/>
      <c r="H93" s="87"/>
      <c r="I93" s="86"/>
    </row>
    <row r="94" spans="2:31" ht="15" x14ac:dyDescent="0.2">
      <c r="B94">
        <f t="shared" si="1"/>
        <v>0</v>
      </c>
      <c r="C94" s="83"/>
      <c r="D94" s="88"/>
      <c r="E94" s="95"/>
      <c r="F94" s="87"/>
      <c r="G94" s="87"/>
      <c r="H94" s="87"/>
      <c r="I94" s="86"/>
    </row>
    <row r="95" spans="2:31" ht="15" x14ac:dyDescent="0.2">
      <c r="B95">
        <f t="shared" si="1"/>
        <v>0</v>
      </c>
      <c r="C95" s="83"/>
      <c r="D95" s="88"/>
      <c r="E95" s="95"/>
      <c r="F95" s="87"/>
      <c r="G95" s="87"/>
      <c r="H95" s="87"/>
      <c r="I95" s="86"/>
    </row>
    <row r="96" spans="2:31" ht="15" x14ac:dyDescent="0.2">
      <c r="B96">
        <f t="shared" si="1"/>
        <v>0</v>
      </c>
      <c r="C96" s="83"/>
      <c r="D96" s="88"/>
      <c r="E96" s="95"/>
      <c r="F96" s="87"/>
      <c r="G96" s="87"/>
      <c r="H96" s="87"/>
      <c r="I96" s="86"/>
    </row>
    <row r="97" spans="2:9" ht="15" x14ac:dyDescent="0.2">
      <c r="B97">
        <f t="shared" si="1"/>
        <v>0</v>
      </c>
      <c r="C97" s="83"/>
      <c r="D97" s="88"/>
      <c r="E97" s="95"/>
      <c r="F97" s="87"/>
      <c r="G97" s="87"/>
      <c r="H97" s="87"/>
      <c r="I97" s="86"/>
    </row>
    <row r="98" spans="2:9" ht="15" x14ac:dyDescent="0.2">
      <c r="B98">
        <f t="shared" si="1"/>
        <v>0</v>
      </c>
      <c r="C98" s="83"/>
      <c r="D98" s="88"/>
      <c r="E98" s="95"/>
      <c r="F98" s="87"/>
      <c r="G98" s="87"/>
      <c r="H98" s="87"/>
      <c r="I98" s="86"/>
    </row>
    <row r="99" spans="2:9" ht="15" x14ac:dyDescent="0.2">
      <c r="B99">
        <f t="shared" si="1"/>
        <v>0</v>
      </c>
      <c r="C99" s="83"/>
      <c r="D99" s="88"/>
      <c r="E99" s="95"/>
      <c r="F99" s="87"/>
      <c r="G99" s="87"/>
      <c r="H99" s="87"/>
      <c r="I99" s="86"/>
    </row>
    <row r="100" spans="2:9" ht="15" x14ac:dyDescent="0.2">
      <c r="B100">
        <f t="shared" si="1"/>
        <v>0</v>
      </c>
      <c r="C100" s="83"/>
      <c r="D100" s="88"/>
      <c r="E100" s="95"/>
      <c r="F100" s="87"/>
      <c r="G100" s="87"/>
      <c r="H100" s="87"/>
      <c r="I100" s="86"/>
    </row>
    <row r="101" spans="2:9" ht="15" x14ac:dyDescent="0.2">
      <c r="B101">
        <f t="shared" si="1"/>
        <v>0</v>
      </c>
      <c r="C101" s="83"/>
      <c r="D101" s="88"/>
      <c r="E101" s="95"/>
      <c r="F101" s="87"/>
      <c r="G101" s="87"/>
      <c r="H101" s="87"/>
      <c r="I101" s="86"/>
    </row>
    <row r="102" spans="2:9" ht="15" x14ac:dyDescent="0.2">
      <c r="B102">
        <f t="shared" si="1"/>
        <v>0</v>
      </c>
      <c r="C102" s="83"/>
      <c r="D102" s="88"/>
      <c r="E102" s="95"/>
      <c r="F102" s="87"/>
      <c r="G102" s="87"/>
      <c r="H102" s="87"/>
      <c r="I102" s="86"/>
    </row>
    <row r="103" spans="2:9" ht="15" x14ac:dyDescent="0.2">
      <c r="B103">
        <f t="shared" si="1"/>
        <v>0</v>
      </c>
      <c r="C103" s="83"/>
      <c r="D103" s="88"/>
      <c r="E103" s="95"/>
      <c r="F103" s="87"/>
      <c r="G103" s="87"/>
      <c r="H103" s="87"/>
      <c r="I103" s="86"/>
    </row>
    <row r="104" spans="2:9" ht="15" x14ac:dyDescent="0.2">
      <c r="B104">
        <f t="shared" si="1"/>
        <v>0</v>
      </c>
      <c r="C104" s="83"/>
      <c r="D104" s="88"/>
      <c r="E104" s="95"/>
      <c r="F104" s="87"/>
      <c r="G104" s="87"/>
      <c r="H104" s="87"/>
      <c r="I104" s="86"/>
    </row>
    <row r="105" spans="2:9" ht="15" x14ac:dyDescent="0.2">
      <c r="B105">
        <f t="shared" si="1"/>
        <v>0</v>
      </c>
      <c r="C105" s="83"/>
      <c r="D105" s="88"/>
      <c r="E105" s="95"/>
      <c r="F105" s="87"/>
      <c r="G105" s="87"/>
      <c r="H105" s="87"/>
      <c r="I105" s="86"/>
    </row>
    <row r="106" spans="2:9" ht="15" x14ac:dyDescent="0.2">
      <c r="B106">
        <f t="shared" si="1"/>
        <v>0</v>
      </c>
      <c r="C106" s="83"/>
      <c r="D106" s="88"/>
      <c r="E106" s="95"/>
      <c r="F106" s="87"/>
      <c r="G106" s="87"/>
      <c r="H106" s="87"/>
      <c r="I106" s="86"/>
    </row>
    <row r="107" spans="2:9" ht="15" x14ac:dyDescent="0.2">
      <c r="B107">
        <f t="shared" si="1"/>
        <v>0</v>
      </c>
      <c r="C107" s="83"/>
      <c r="D107" s="88"/>
      <c r="E107" s="95"/>
      <c r="F107" s="87"/>
      <c r="G107" s="87"/>
      <c r="H107" s="87"/>
      <c r="I107" s="86"/>
    </row>
    <row r="108" spans="2:9" ht="15" x14ac:dyDescent="0.2">
      <c r="B108">
        <f t="shared" si="1"/>
        <v>0</v>
      </c>
      <c r="C108" s="83"/>
      <c r="D108" s="88"/>
      <c r="E108" s="95"/>
      <c r="F108" s="87"/>
      <c r="G108" s="87"/>
      <c r="H108" s="87"/>
      <c r="I108" s="86"/>
    </row>
    <row r="109" spans="2:9" ht="15" x14ac:dyDescent="0.2">
      <c r="B109">
        <f t="shared" si="1"/>
        <v>0</v>
      </c>
      <c r="C109" s="83"/>
      <c r="D109" s="88"/>
      <c r="E109" s="95"/>
      <c r="F109" s="87"/>
      <c r="G109" s="87"/>
      <c r="H109" s="87"/>
      <c r="I109" s="86"/>
    </row>
    <row r="110" spans="2:9" ht="15" x14ac:dyDescent="0.2">
      <c r="B110">
        <f t="shared" si="1"/>
        <v>0</v>
      </c>
      <c r="C110" s="83"/>
      <c r="D110" s="88"/>
      <c r="E110" s="95"/>
      <c r="F110" s="87"/>
      <c r="G110" s="87"/>
      <c r="H110" s="87"/>
      <c r="I110" s="86"/>
    </row>
    <row r="111" spans="2:9" ht="15" x14ac:dyDescent="0.2">
      <c r="B111">
        <f t="shared" si="1"/>
        <v>0</v>
      </c>
      <c r="C111" s="83"/>
      <c r="D111" s="88"/>
      <c r="E111" s="95"/>
      <c r="F111" s="87"/>
      <c r="G111" s="87"/>
      <c r="H111" s="87"/>
      <c r="I111" s="86"/>
    </row>
    <row r="112" spans="2:9" ht="15" x14ac:dyDescent="0.2">
      <c r="B112">
        <f t="shared" si="1"/>
        <v>0</v>
      </c>
      <c r="C112" s="83"/>
      <c r="D112" s="88"/>
      <c r="E112" s="95"/>
      <c r="F112" s="87"/>
      <c r="G112" s="87"/>
      <c r="H112" s="87"/>
      <c r="I112" s="86"/>
    </row>
    <row r="113" spans="2:9" ht="15" x14ac:dyDescent="0.2">
      <c r="B113">
        <f t="shared" si="1"/>
        <v>0</v>
      </c>
      <c r="C113" s="83"/>
      <c r="D113" s="88"/>
      <c r="E113" s="95"/>
      <c r="F113" s="87"/>
      <c r="G113" s="87"/>
      <c r="H113" s="87"/>
      <c r="I113" s="86"/>
    </row>
    <row r="114" spans="2:9" ht="15" x14ac:dyDescent="0.2">
      <c r="B114">
        <f t="shared" si="1"/>
        <v>0</v>
      </c>
      <c r="C114" s="83"/>
      <c r="D114" s="88"/>
      <c r="E114" s="95"/>
      <c r="F114" s="87"/>
      <c r="G114" s="87"/>
      <c r="H114" s="87"/>
      <c r="I114" s="86"/>
    </row>
    <row r="115" spans="2:9" ht="15" x14ac:dyDescent="0.2">
      <c r="B115">
        <f t="shared" si="1"/>
        <v>0</v>
      </c>
      <c r="C115" s="83"/>
      <c r="D115" s="88"/>
      <c r="E115" s="95"/>
      <c r="F115" s="87"/>
      <c r="G115" s="87"/>
      <c r="H115" s="87"/>
      <c r="I115" s="86"/>
    </row>
    <row r="116" spans="2:9" ht="15" x14ac:dyDescent="0.2">
      <c r="B116">
        <f t="shared" si="1"/>
        <v>0</v>
      </c>
      <c r="C116" s="83"/>
      <c r="D116" s="88"/>
      <c r="E116" s="95"/>
      <c r="F116" s="87"/>
      <c r="G116" s="87"/>
      <c r="H116" s="87"/>
      <c r="I116" s="86"/>
    </row>
    <row r="117" spans="2:9" ht="15" x14ac:dyDescent="0.2">
      <c r="B117">
        <f t="shared" si="1"/>
        <v>0</v>
      </c>
      <c r="C117" s="83"/>
      <c r="D117" s="88"/>
      <c r="E117" s="95"/>
      <c r="F117" s="87"/>
      <c r="G117" s="87"/>
      <c r="H117" s="87"/>
      <c r="I117" s="86"/>
    </row>
    <row r="118" spans="2:9" ht="15" x14ac:dyDescent="0.2">
      <c r="B118">
        <f t="shared" si="1"/>
        <v>0</v>
      </c>
      <c r="C118" s="83"/>
      <c r="D118" s="88"/>
      <c r="E118" s="95"/>
      <c r="F118" s="87"/>
      <c r="G118" s="87"/>
      <c r="H118" s="87"/>
      <c r="I118" s="86"/>
    </row>
    <row r="119" spans="2:9" ht="15" x14ac:dyDescent="0.2">
      <c r="B119">
        <f t="shared" si="1"/>
        <v>0</v>
      </c>
      <c r="C119" s="83"/>
      <c r="D119" s="88"/>
      <c r="E119" s="95"/>
      <c r="F119" s="87"/>
      <c r="G119" s="87"/>
      <c r="H119" s="87"/>
      <c r="I119" s="86"/>
    </row>
    <row r="120" spans="2:9" ht="15" x14ac:dyDescent="0.2">
      <c r="B120">
        <f t="shared" si="1"/>
        <v>0</v>
      </c>
      <c r="C120" s="83"/>
      <c r="D120" s="88"/>
      <c r="E120" s="95"/>
      <c r="F120" s="87"/>
      <c r="G120" s="87"/>
      <c r="H120" s="87"/>
      <c r="I120" s="86"/>
    </row>
    <row r="121" spans="2:9" ht="15" x14ac:dyDescent="0.2">
      <c r="B121">
        <f t="shared" si="1"/>
        <v>0</v>
      </c>
      <c r="C121" s="83"/>
      <c r="D121" s="88"/>
      <c r="E121" s="95"/>
      <c r="F121" s="87"/>
      <c r="G121" s="87"/>
      <c r="H121" s="87"/>
      <c r="I121" s="86"/>
    </row>
    <row r="122" spans="2:9" ht="15" x14ac:dyDescent="0.2">
      <c r="B122">
        <f t="shared" si="1"/>
        <v>0</v>
      </c>
      <c r="C122" s="83"/>
      <c r="D122" s="88"/>
      <c r="E122" s="95"/>
      <c r="F122" s="87"/>
      <c r="G122" s="87"/>
      <c r="H122" s="87"/>
      <c r="I122" s="86"/>
    </row>
    <row r="123" spans="2:9" ht="15" x14ac:dyDescent="0.2">
      <c r="B123">
        <f t="shared" si="1"/>
        <v>0</v>
      </c>
      <c r="C123" s="83"/>
      <c r="D123" s="88"/>
      <c r="E123" s="95"/>
      <c r="F123" s="87"/>
      <c r="G123" s="87"/>
      <c r="H123" s="87"/>
      <c r="I123" s="86"/>
    </row>
    <row r="124" spans="2:9" ht="15" x14ac:dyDescent="0.2">
      <c r="B124">
        <f t="shared" si="1"/>
        <v>0</v>
      </c>
      <c r="C124" s="83"/>
      <c r="D124" s="88"/>
      <c r="E124" s="95"/>
      <c r="F124" s="87"/>
      <c r="G124" s="87"/>
      <c r="H124" s="87"/>
      <c r="I124" s="86"/>
    </row>
    <row r="125" spans="2:9" ht="15" x14ac:dyDescent="0.2">
      <c r="B125">
        <f t="shared" si="1"/>
        <v>0</v>
      </c>
      <c r="C125" s="83"/>
      <c r="D125" s="88"/>
      <c r="E125" s="95"/>
      <c r="F125" s="87"/>
      <c r="G125" s="87"/>
      <c r="H125" s="87"/>
      <c r="I125" s="86"/>
    </row>
    <row r="126" spans="2:9" ht="15" x14ac:dyDescent="0.2">
      <c r="B126">
        <f t="shared" si="1"/>
        <v>0</v>
      </c>
      <c r="C126" s="83"/>
      <c r="D126" s="88"/>
      <c r="E126" s="95"/>
      <c r="F126" s="87"/>
      <c r="G126" s="87"/>
      <c r="H126" s="87"/>
      <c r="I126" s="86"/>
    </row>
    <row r="127" spans="2:9" ht="15" x14ac:dyDescent="0.2">
      <c r="B127">
        <f t="shared" si="1"/>
        <v>0</v>
      </c>
      <c r="C127" s="83"/>
      <c r="D127" s="88"/>
      <c r="E127" s="95"/>
      <c r="F127" s="87"/>
      <c r="G127" s="87"/>
      <c r="H127" s="87"/>
      <c r="I127" s="86"/>
    </row>
    <row r="128" spans="2:9" ht="15" x14ac:dyDescent="0.2">
      <c r="B128">
        <f t="shared" si="1"/>
        <v>0</v>
      </c>
      <c r="C128" s="83"/>
      <c r="D128" s="88"/>
      <c r="E128" s="95"/>
      <c r="F128" s="87"/>
      <c r="G128" s="87"/>
      <c r="H128" s="87"/>
      <c r="I128" s="86"/>
    </row>
    <row r="129" spans="2:9" ht="15" x14ac:dyDescent="0.2">
      <c r="B129">
        <f t="shared" si="1"/>
        <v>0</v>
      </c>
      <c r="C129" s="83"/>
      <c r="D129" s="88"/>
      <c r="E129" s="95"/>
      <c r="F129" s="87"/>
      <c r="G129" s="87"/>
      <c r="H129" s="87"/>
      <c r="I129" s="86"/>
    </row>
    <row r="130" spans="2:9" ht="15" x14ac:dyDescent="0.2">
      <c r="B130">
        <f t="shared" si="1"/>
        <v>0</v>
      </c>
      <c r="C130" s="83"/>
      <c r="D130" s="88"/>
      <c r="E130" s="95"/>
      <c r="F130" s="87"/>
      <c r="G130" s="87"/>
      <c r="H130" s="87"/>
      <c r="I130" s="86"/>
    </row>
    <row r="131" spans="2:9" ht="15" x14ac:dyDescent="0.2">
      <c r="B131">
        <f t="shared" ref="B131:B194" si="2">$A$2</f>
        <v>0</v>
      </c>
      <c r="C131" s="83"/>
      <c r="D131" s="88"/>
      <c r="E131" s="95"/>
      <c r="F131" s="87"/>
      <c r="G131" s="87"/>
      <c r="H131" s="87"/>
      <c r="I131" s="86"/>
    </row>
    <row r="132" spans="2:9" ht="15" x14ac:dyDescent="0.2">
      <c r="B132">
        <f t="shared" si="2"/>
        <v>0</v>
      </c>
      <c r="C132" s="89"/>
      <c r="D132" s="90"/>
      <c r="E132" s="96"/>
      <c r="F132" s="85"/>
      <c r="G132" s="85"/>
      <c r="H132" s="85"/>
      <c r="I132" s="86"/>
    </row>
    <row r="133" spans="2:9" ht="15" x14ac:dyDescent="0.2">
      <c r="B133">
        <f t="shared" si="2"/>
        <v>0</v>
      </c>
      <c r="C133" s="89"/>
      <c r="D133" s="90"/>
      <c r="E133" s="96"/>
      <c r="F133" s="85"/>
      <c r="G133" s="85"/>
      <c r="H133" s="85"/>
      <c r="I133" s="86"/>
    </row>
    <row r="134" spans="2:9" ht="15" x14ac:dyDescent="0.2">
      <c r="B134">
        <f t="shared" si="2"/>
        <v>0</v>
      </c>
      <c r="C134" s="89"/>
      <c r="D134" s="90"/>
      <c r="E134" s="96"/>
      <c r="F134" s="85"/>
      <c r="G134" s="85"/>
      <c r="H134" s="85"/>
      <c r="I134" s="86"/>
    </row>
    <row r="135" spans="2:9" ht="15" x14ac:dyDescent="0.2">
      <c r="B135">
        <f t="shared" si="2"/>
        <v>0</v>
      </c>
      <c r="C135" s="89"/>
      <c r="D135" s="90"/>
      <c r="E135" s="96"/>
      <c r="F135" s="85"/>
      <c r="G135" s="85"/>
      <c r="H135" s="85"/>
      <c r="I135" s="86"/>
    </row>
    <row r="136" spans="2:9" ht="15" x14ac:dyDescent="0.2">
      <c r="B136">
        <f t="shared" si="2"/>
        <v>0</v>
      </c>
      <c r="C136" s="89"/>
      <c r="D136" s="90"/>
      <c r="E136" s="96"/>
      <c r="F136" s="85"/>
      <c r="G136" s="85"/>
      <c r="H136" s="85"/>
      <c r="I136" s="86"/>
    </row>
    <row r="137" spans="2:9" ht="15" x14ac:dyDescent="0.2">
      <c r="B137">
        <f t="shared" si="2"/>
        <v>0</v>
      </c>
      <c r="C137" s="89"/>
      <c r="D137" s="90"/>
      <c r="E137" s="96"/>
      <c r="F137" s="85"/>
      <c r="G137" s="85"/>
      <c r="H137" s="85"/>
      <c r="I137" s="86"/>
    </row>
    <row r="138" spans="2:9" ht="15" x14ac:dyDescent="0.2">
      <c r="B138">
        <f t="shared" si="2"/>
        <v>0</v>
      </c>
      <c r="C138" s="89"/>
      <c r="D138" s="90"/>
      <c r="E138" s="96"/>
      <c r="F138" s="85"/>
      <c r="G138" s="85"/>
      <c r="H138" s="85"/>
      <c r="I138" s="86"/>
    </row>
    <row r="139" spans="2:9" ht="15" x14ac:dyDescent="0.2">
      <c r="B139">
        <f t="shared" si="2"/>
        <v>0</v>
      </c>
      <c r="C139" s="89"/>
      <c r="D139" s="90"/>
      <c r="E139" s="96"/>
      <c r="F139" s="85"/>
      <c r="G139" s="85"/>
      <c r="H139" s="85"/>
      <c r="I139" s="86"/>
    </row>
    <row r="140" spans="2:9" ht="15" x14ac:dyDescent="0.2">
      <c r="B140">
        <f t="shared" si="2"/>
        <v>0</v>
      </c>
      <c r="C140" s="89"/>
      <c r="D140" s="90"/>
      <c r="E140" s="96"/>
      <c r="F140" s="85"/>
      <c r="G140" s="85"/>
      <c r="H140" s="85"/>
      <c r="I140" s="86"/>
    </row>
    <row r="141" spans="2:9" ht="15" x14ac:dyDescent="0.2">
      <c r="B141">
        <f t="shared" si="2"/>
        <v>0</v>
      </c>
      <c r="C141" s="89"/>
      <c r="D141" s="90"/>
      <c r="E141" s="96"/>
      <c r="F141" s="85"/>
      <c r="G141" s="85"/>
      <c r="H141" s="85"/>
      <c r="I141" s="86"/>
    </row>
    <row r="142" spans="2:9" ht="15" x14ac:dyDescent="0.2">
      <c r="B142">
        <f t="shared" si="2"/>
        <v>0</v>
      </c>
      <c r="C142" s="89"/>
      <c r="D142" s="90"/>
      <c r="E142" s="96"/>
      <c r="F142" s="85"/>
      <c r="G142" s="85"/>
      <c r="H142" s="85"/>
      <c r="I142" s="86"/>
    </row>
    <row r="143" spans="2:9" ht="15" x14ac:dyDescent="0.2">
      <c r="B143">
        <f t="shared" si="2"/>
        <v>0</v>
      </c>
      <c r="C143" s="89"/>
      <c r="D143" s="90"/>
      <c r="E143" s="96"/>
      <c r="F143" s="85"/>
      <c r="G143" s="85"/>
      <c r="H143" s="85"/>
      <c r="I143" s="86"/>
    </row>
    <row r="144" spans="2:9" ht="15" x14ac:dyDescent="0.2">
      <c r="B144">
        <f t="shared" si="2"/>
        <v>0</v>
      </c>
      <c r="C144" s="89"/>
      <c r="D144" s="90"/>
      <c r="E144" s="96"/>
      <c r="F144" s="85"/>
      <c r="G144" s="85"/>
      <c r="H144" s="85"/>
      <c r="I144" s="86"/>
    </row>
    <row r="145" spans="2:9" ht="15" x14ac:dyDescent="0.2">
      <c r="B145">
        <f t="shared" si="2"/>
        <v>0</v>
      </c>
      <c r="C145" s="89"/>
      <c r="D145" s="90"/>
      <c r="E145" s="96"/>
      <c r="F145" s="85"/>
      <c r="G145" s="85"/>
      <c r="H145" s="85"/>
      <c r="I145" s="86"/>
    </row>
    <row r="146" spans="2:9" ht="15" x14ac:dyDescent="0.2">
      <c r="B146">
        <f t="shared" si="2"/>
        <v>0</v>
      </c>
      <c r="C146" s="89"/>
      <c r="D146" s="90"/>
      <c r="E146" s="96"/>
      <c r="F146" s="85"/>
      <c r="G146" s="85"/>
      <c r="H146" s="85"/>
      <c r="I146" s="86"/>
    </row>
    <row r="147" spans="2:9" ht="15" x14ac:dyDescent="0.2">
      <c r="B147">
        <f t="shared" si="2"/>
        <v>0</v>
      </c>
      <c r="C147" s="89"/>
      <c r="D147" s="90"/>
      <c r="E147" s="96"/>
      <c r="F147" s="85"/>
      <c r="G147" s="85"/>
      <c r="H147" s="85"/>
      <c r="I147" s="86"/>
    </row>
    <row r="148" spans="2:9" ht="15" x14ac:dyDescent="0.2">
      <c r="B148">
        <f t="shared" si="2"/>
        <v>0</v>
      </c>
      <c r="C148" s="89"/>
      <c r="D148" s="90"/>
      <c r="E148" s="96"/>
      <c r="F148" s="85"/>
      <c r="G148" s="85"/>
      <c r="H148" s="85"/>
      <c r="I148" s="86"/>
    </row>
    <row r="149" spans="2:9" ht="15" x14ac:dyDescent="0.2">
      <c r="B149">
        <f t="shared" si="2"/>
        <v>0</v>
      </c>
      <c r="C149" s="89"/>
      <c r="D149" s="90"/>
      <c r="E149" s="96"/>
      <c r="F149" s="85"/>
      <c r="G149" s="85"/>
      <c r="H149" s="85"/>
      <c r="I149" s="86"/>
    </row>
    <row r="150" spans="2:9" ht="15" x14ac:dyDescent="0.2">
      <c r="B150">
        <f t="shared" si="2"/>
        <v>0</v>
      </c>
      <c r="C150" s="89"/>
      <c r="D150" s="90"/>
      <c r="E150" s="96"/>
      <c r="F150" s="85"/>
      <c r="G150" s="85"/>
      <c r="H150" s="85"/>
      <c r="I150" s="86"/>
    </row>
    <row r="151" spans="2:9" ht="15" x14ac:dyDescent="0.2">
      <c r="B151">
        <f t="shared" si="2"/>
        <v>0</v>
      </c>
      <c r="C151" s="89"/>
      <c r="D151" s="90"/>
      <c r="E151" s="96"/>
      <c r="F151" s="85"/>
      <c r="G151" s="85"/>
      <c r="H151" s="85"/>
      <c r="I151" s="86"/>
    </row>
    <row r="152" spans="2:9" ht="15" x14ac:dyDescent="0.2">
      <c r="B152">
        <f t="shared" si="2"/>
        <v>0</v>
      </c>
      <c r="C152" s="89"/>
      <c r="D152" s="90"/>
      <c r="E152" s="96"/>
      <c r="F152" s="85"/>
      <c r="G152" s="85"/>
      <c r="H152" s="85"/>
      <c r="I152" s="86"/>
    </row>
    <row r="153" spans="2:9" ht="15" x14ac:dyDescent="0.2">
      <c r="B153">
        <f t="shared" si="2"/>
        <v>0</v>
      </c>
      <c r="C153" s="89"/>
      <c r="D153" s="90"/>
      <c r="E153" s="96"/>
      <c r="F153" s="85"/>
      <c r="G153" s="85"/>
      <c r="H153" s="85"/>
      <c r="I153" s="86"/>
    </row>
    <row r="154" spans="2:9" ht="15" x14ac:dyDescent="0.2">
      <c r="B154">
        <f t="shared" si="2"/>
        <v>0</v>
      </c>
      <c r="C154" s="89"/>
      <c r="D154" s="90"/>
      <c r="E154" s="96"/>
      <c r="F154" s="85"/>
      <c r="G154" s="85"/>
      <c r="H154" s="85"/>
      <c r="I154" s="86"/>
    </row>
    <row r="155" spans="2:9" ht="15" x14ac:dyDescent="0.2">
      <c r="B155">
        <f t="shared" si="2"/>
        <v>0</v>
      </c>
      <c r="C155" s="89"/>
      <c r="D155" s="90"/>
      <c r="E155" s="96"/>
      <c r="F155" s="85"/>
      <c r="G155" s="85"/>
      <c r="H155" s="85"/>
      <c r="I155" s="86"/>
    </row>
    <row r="156" spans="2:9" ht="15" x14ac:dyDescent="0.2">
      <c r="B156">
        <f t="shared" si="2"/>
        <v>0</v>
      </c>
      <c r="C156" s="89"/>
      <c r="D156" s="90"/>
      <c r="E156" s="96"/>
      <c r="F156" s="85"/>
      <c r="G156" s="85"/>
      <c r="H156" s="85"/>
      <c r="I156" s="86"/>
    </row>
    <row r="157" spans="2:9" ht="15" x14ac:dyDescent="0.2">
      <c r="B157">
        <f t="shared" si="2"/>
        <v>0</v>
      </c>
      <c r="C157" s="89"/>
      <c r="D157" s="90"/>
      <c r="E157" s="96"/>
      <c r="F157" s="85"/>
      <c r="G157" s="85"/>
      <c r="H157" s="85"/>
      <c r="I157" s="86"/>
    </row>
    <row r="158" spans="2:9" ht="15" x14ac:dyDescent="0.2">
      <c r="B158">
        <f t="shared" si="2"/>
        <v>0</v>
      </c>
      <c r="C158" s="89"/>
      <c r="D158" s="90"/>
      <c r="E158" s="96"/>
      <c r="F158" s="85"/>
      <c r="G158" s="85"/>
      <c r="H158" s="85"/>
      <c r="I158" s="86"/>
    </row>
    <row r="159" spans="2:9" ht="15" x14ac:dyDescent="0.2">
      <c r="B159">
        <f t="shared" si="2"/>
        <v>0</v>
      </c>
      <c r="C159" s="89"/>
      <c r="D159" s="90"/>
      <c r="E159" s="96"/>
      <c r="F159" s="85"/>
      <c r="G159" s="85"/>
      <c r="H159" s="85"/>
      <c r="I159" s="86"/>
    </row>
    <row r="160" spans="2:9" ht="15" x14ac:dyDescent="0.2">
      <c r="B160">
        <f t="shared" si="2"/>
        <v>0</v>
      </c>
      <c r="C160" s="89"/>
      <c r="D160" s="90"/>
      <c r="E160" s="96"/>
      <c r="F160" s="85"/>
      <c r="G160" s="85"/>
      <c r="H160" s="85"/>
      <c r="I160" s="86"/>
    </row>
    <row r="161" spans="2:9" ht="15" x14ac:dyDescent="0.2">
      <c r="B161">
        <f t="shared" si="2"/>
        <v>0</v>
      </c>
      <c r="C161" s="89"/>
      <c r="D161" s="90"/>
      <c r="E161" s="96"/>
      <c r="F161" s="85"/>
      <c r="G161" s="85"/>
      <c r="H161" s="85"/>
      <c r="I161" s="86"/>
    </row>
    <row r="162" spans="2:9" ht="15" x14ac:dyDescent="0.2">
      <c r="B162">
        <f t="shared" si="2"/>
        <v>0</v>
      </c>
      <c r="C162" s="89"/>
      <c r="D162" s="90"/>
      <c r="E162" s="96"/>
      <c r="F162" s="85"/>
      <c r="G162" s="85"/>
      <c r="H162" s="85"/>
      <c r="I162" s="86"/>
    </row>
    <row r="163" spans="2:9" ht="15" x14ac:dyDescent="0.2">
      <c r="B163">
        <f t="shared" si="2"/>
        <v>0</v>
      </c>
      <c r="C163" s="89"/>
      <c r="D163" s="90"/>
      <c r="E163" s="96"/>
      <c r="F163" s="85"/>
      <c r="G163" s="85"/>
      <c r="H163" s="85"/>
      <c r="I163" s="86"/>
    </row>
    <row r="164" spans="2:9" ht="15" x14ac:dyDescent="0.2">
      <c r="B164">
        <f t="shared" si="2"/>
        <v>0</v>
      </c>
      <c r="C164" s="89"/>
      <c r="D164" s="90"/>
      <c r="E164" s="96"/>
      <c r="F164" s="85"/>
      <c r="G164" s="85"/>
      <c r="H164" s="85"/>
      <c r="I164" s="86"/>
    </row>
    <row r="165" spans="2:9" ht="15" x14ac:dyDescent="0.2">
      <c r="B165">
        <f t="shared" si="2"/>
        <v>0</v>
      </c>
      <c r="C165" s="89"/>
      <c r="D165" s="90"/>
      <c r="E165" s="96"/>
      <c r="F165" s="85"/>
      <c r="G165" s="85"/>
      <c r="H165" s="85"/>
      <c r="I165" s="86"/>
    </row>
    <row r="166" spans="2:9" ht="15" x14ac:dyDescent="0.2">
      <c r="B166">
        <f t="shared" si="2"/>
        <v>0</v>
      </c>
      <c r="C166" s="89"/>
      <c r="D166" s="90"/>
      <c r="E166" s="96"/>
      <c r="F166" s="85"/>
      <c r="G166" s="85"/>
      <c r="H166" s="85"/>
      <c r="I166" s="86"/>
    </row>
    <row r="167" spans="2:9" ht="15" x14ac:dyDescent="0.2">
      <c r="B167">
        <f t="shared" si="2"/>
        <v>0</v>
      </c>
      <c r="C167" s="89"/>
      <c r="D167" s="90"/>
      <c r="E167" s="96"/>
      <c r="F167" s="85"/>
      <c r="G167" s="85"/>
      <c r="H167" s="85"/>
      <c r="I167" s="86"/>
    </row>
    <row r="168" spans="2:9" ht="15" x14ac:dyDescent="0.2">
      <c r="B168">
        <f t="shared" si="2"/>
        <v>0</v>
      </c>
      <c r="C168" s="89"/>
      <c r="D168" s="90"/>
      <c r="E168" s="96"/>
      <c r="F168" s="85"/>
      <c r="G168" s="85"/>
      <c r="H168" s="85"/>
      <c r="I168" s="86"/>
    </row>
    <row r="169" spans="2:9" ht="15" x14ac:dyDescent="0.2">
      <c r="B169">
        <f t="shared" si="2"/>
        <v>0</v>
      </c>
      <c r="C169" s="89"/>
      <c r="D169" s="90"/>
      <c r="E169" s="96"/>
      <c r="F169" s="85"/>
      <c r="G169" s="85"/>
      <c r="H169" s="85"/>
      <c r="I169" s="86"/>
    </row>
    <row r="170" spans="2:9" ht="15" x14ac:dyDescent="0.2">
      <c r="B170">
        <f t="shared" si="2"/>
        <v>0</v>
      </c>
      <c r="C170" s="89"/>
      <c r="D170" s="90"/>
      <c r="E170" s="96"/>
      <c r="F170" s="85"/>
      <c r="G170" s="85"/>
      <c r="H170" s="85"/>
      <c r="I170" s="86"/>
    </row>
    <row r="171" spans="2:9" ht="15" x14ac:dyDescent="0.2">
      <c r="B171">
        <f t="shared" si="2"/>
        <v>0</v>
      </c>
      <c r="C171" s="89"/>
      <c r="D171" s="90"/>
      <c r="E171" s="96"/>
      <c r="F171" s="85"/>
      <c r="G171" s="85"/>
      <c r="H171" s="85"/>
      <c r="I171" s="86"/>
    </row>
    <row r="172" spans="2:9" ht="15" x14ac:dyDescent="0.2">
      <c r="B172">
        <f t="shared" si="2"/>
        <v>0</v>
      </c>
      <c r="C172" s="89"/>
      <c r="D172" s="90"/>
      <c r="E172" s="96"/>
      <c r="F172" s="85"/>
      <c r="G172" s="85"/>
      <c r="H172" s="85"/>
      <c r="I172" s="86"/>
    </row>
    <row r="173" spans="2:9" ht="15" x14ac:dyDescent="0.2">
      <c r="B173">
        <f t="shared" si="2"/>
        <v>0</v>
      </c>
      <c r="C173" s="89"/>
      <c r="D173" s="90"/>
      <c r="E173" s="96"/>
      <c r="F173" s="85"/>
      <c r="G173" s="85"/>
      <c r="H173" s="85"/>
      <c r="I173" s="86"/>
    </row>
    <row r="174" spans="2:9" ht="15" x14ac:dyDescent="0.2">
      <c r="B174">
        <f t="shared" si="2"/>
        <v>0</v>
      </c>
      <c r="C174" s="89"/>
      <c r="D174" s="90"/>
      <c r="E174" s="96"/>
      <c r="F174" s="85"/>
      <c r="G174" s="85"/>
      <c r="H174" s="85"/>
      <c r="I174" s="86"/>
    </row>
    <row r="175" spans="2:9" ht="15" x14ac:dyDescent="0.2">
      <c r="B175">
        <f t="shared" si="2"/>
        <v>0</v>
      </c>
      <c r="C175" s="89"/>
      <c r="D175" s="90"/>
      <c r="E175" s="96"/>
      <c r="F175" s="85"/>
      <c r="G175" s="85"/>
      <c r="H175" s="85"/>
      <c r="I175" s="86"/>
    </row>
    <row r="176" spans="2:9" ht="15" x14ac:dyDescent="0.2">
      <c r="B176">
        <f t="shared" si="2"/>
        <v>0</v>
      </c>
      <c r="C176" s="89"/>
      <c r="D176" s="90"/>
      <c r="E176" s="96"/>
      <c r="F176" s="85"/>
      <c r="G176" s="85"/>
      <c r="H176" s="85"/>
      <c r="I176" s="86"/>
    </row>
    <row r="177" spans="2:9" ht="15" x14ac:dyDescent="0.2">
      <c r="B177">
        <f t="shared" si="2"/>
        <v>0</v>
      </c>
      <c r="C177" s="89"/>
      <c r="D177" s="90"/>
      <c r="E177" s="96"/>
      <c r="F177" s="85"/>
      <c r="G177" s="85"/>
      <c r="H177" s="85"/>
      <c r="I177" s="86"/>
    </row>
    <row r="178" spans="2:9" ht="15" x14ac:dyDescent="0.2">
      <c r="B178">
        <f t="shared" si="2"/>
        <v>0</v>
      </c>
      <c r="C178" s="89"/>
      <c r="D178" s="90"/>
      <c r="E178" s="96"/>
      <c r="F178" s="85"/>
      <c r="G178" s="85"/>
      <c r="H178" s="85"/>
      <c r="I178" s="86"/>
    </row>
    <row r="179" spans="2:9" ht="15" x14ac:dyDescent="0.2">
      <c r="B179">
        <f t="shared" si="2"/>
        <v>0</v>
      </c>
      <c r="C179" s="89"/>
      <c r="D179" s="90"/>
      <c r="E179" s="96"/>
      <c r="F179" s="85"/>
      <c r="G179" s="85"/>
      <c r="H179" s="85"/>
      <c r="I179" s="86"/>
    </row>
    <row r="180" spans="2:9" ht="15" x14ac:dyDescent="0.2">
      <c r="B180">
        <f t="shared" si="2"/>
        <v>0</v>
      </c>
      <c r="C180" s="89"/>
      <c r="D180" s="90"/>
      <c r="E180" s="96"/>
      <c r="F180" s="85"/>
      <c r="G180" s="85"/>
      <c r="H180" s="85"/>
      <c r="I180" s="86"/>
    </row>
    <row r="181" spans="2:9" ht="15" x14ac:dyDescent="0.2">
      <c r="B181">
        <f t="shared" si="2"/>
        <v>0</v>
      </c>
      <c r="C181" s="89"/>
      <c r="D181" s="90"/>
      <c r="E181" s="96"/>
      <c r="F181" s="85"/>
      <c r="G181" s="85"/>
      <c r="H181" s="85"/>
      <c r="I181" s="86"/>
    </row>
    <row r="182" spans="2:9" ht="15" x14ac:dyDescent="0.2">
      <c r="B182">
        <f t="shared" si="2"/>
        <v>0</v>
      </c>
      <c r="C182" s="89"/>
      <c r="D182" s="90"/>
      <c r="E182" s="96"/>
      <c r="F182" s="85"/>
      <c r="G182" s="85"/>
      <c r="H182" s="85"/>
      <c r="I182" s="86"/>
    </row>
    <row r="183" spans="2:9" ht="15" x14ac:dyDescent="0.2">
      <c r="B183">
        <f t="shared" si="2"/>
        <v>0</v>
      </c>
      <c r="C183" s="89"/>
      <c r="D183" s="90"/>
      <c r="E183" s="96"/>
      <c r="F183" s="85"/>
      <c r="G183" s="85"/>
      <c r="H183" s="85"/>
      <c r="I183" s="86"/>
    </row>
    <row r="184" spans="2:9" ht="15" x14ac:dyDescent="0.2">
      <c r="B184">
        <f t="shared" si="2"/>
        <v>0</v>
      </c>
      <c r="C184" s="89"/>
      <c r="D184" s="90"/>
      <c r="E184" s="96"/>
      <c r="F184" s="85"/>
      <c r="G184" s="85"/>
      <c r="H184" s="85"/>
      <c r="I184" s="86"/>
    </row>
    <row r="185" spans="2:9" ht="15" x14ac:dyDescent="0.2">
      <c r="B185">
        <f t="shared" si="2"/>
        <v>0</v>
      </c>
      <c r="C185" s="89"/>
      <c r="D185" s="90"/>
      <c r="E185" s="96"/>
      <c r="F185" s="85"/>
      <c r="G185" s="85"/>
      <c r="H185" s="85"/>
      <c r="I185" s="86"/>
    </row>
    <row r="186" spans="2:9" ht="15" x14ac:dyDescent="0.2">
      <c r="B186">
        <f t="shared" si="2"/>
        <v>0</v>
      </c>
      <c r="C186" s="89"/>
      <c r="D186" s="90"/>
      <c r="E186" s="96"/>
      <c r="F186" s="85"/>
      <c r="G186" s="85"/>
      <c r="H186" s="85"/>
      <c r="I186" s="86"/>
    </row>
    <row r="187" spans="2:9" ht="15" x14ac:dyDescent="0.2">
      <c r="B187">
        <f t="shared" si="2"/>
        <v>0</v>
      </c>
      <c r="C187" s="89"/>
      <c r="D187" s="90"/>
      <c r="E187" s="96"/>
      <c r="F187" s="85"/>
      <c r="G187" s="85"/>
      <c r="H187" s="85"/>
      <c r="I187" s="86"/>
    </row>
    <row r="188" spans="2:9" ht="15" x14ac:dyDescent="0.2">
      <c r="B188">
        <f t="shared" si="2"/>
        <v>0</v>
      </c>
      <c r="C188" s="89"/>
      <c r="D188" s="90"/>
      <c r="E188" s="96"/>
      <c r="F188" s="85"/>
      <c r="G188" s="85"/>
      <c r="H188" s="85"/>
      <c r="I188" s="86"/>
    </row>
    <row r="189" spans="2:9" ht="15" x14ac:dyDescent="0.2">
      <c r="B189">
        <f t="shared" si="2"/>
        <v>0</v>
      </c>
      <c r="C189" s="89"/>
      <c r="D189" s="90"/>
      <c r="E189" s="96"/>
      <c r="F189" s="85"/>
      <c r="G189" s="85"/>
      <c r="H189" s="85"/>
      <c r="I189" s="86"/>
    </row>
    <row r="190" spans="2:9" ht="15" x14ac:dyDescent="0.2">
      <c r="B190">
        <f t="shared" si="2"/>
        <v>0</v>
      </c>
      <c r="C190" s="89"/>
      <c r="D190" s="90"/>
      <c r="E190" s="96"/>
      <c r="F190" s="85"/>
      <c r="G190" s="85"/>
      <c r="H190" s="85"/>
      <c r="I190" s="86"/>
    </row>
    <row r="191" spans="2:9" ht="15" x14ac:dyDescent="0.2">
      <c r="B191">
        <f t="shared" si="2"/>
        <v>0</v>
      </c>
      <c r="C191" s="89"/>
      <c r="D191" s="90"/>
      <c r="E191" s="96"/>
      <c r="F191" s="85"/>
      <c r="G191" s="85"/>
      <c r="H191" s="85"/>
      <c r="I191" s="86"/>
    </row>
    <row r="192" spans="2:9" ht="15" x14ac:dyDescent="0.2">
      <c r="B192">
        <f t="shared" si="2"/>
        <v>0</v>
      </c>
      <c r="C192" s="89"/>
      <c r="D192" s="90"/>
      <c r="E192" s="96"/>
      <c r="F192" s="85"/>
      <c r="G192" s="85"/>
      <c r="H192" s="85"/>
      <c r="I192" s="86"/>
    </row>
    <row r="193" spans="2:9" ht="15" x14ac:dyDescent="0.2">
      <c r="B193">
        <f t="shared" si="2"/>
        <v>0</v>
      </c>
      <c r="C193" s="89"/>
      <c r="D193" s="90"/>
      <c r="E193" s="96"/>
      <c r="F193" s="85"/>
      <c r="G193" s="85"/>
      <c r="H193" s="85"/>
      <c r="I193" s="86"/>
    </row>
    <row r="194" spans="2:9" ht="15" x14ac:dyDescent="0.2">
      <c r="B194">
        <f t="shared" si="2"/>
        <v>0</v>
      </c>
      <c r="C194" s="89"/>
      <c r="D194" s="90"/>
      <c r="E194" s="96"/>
      <c r="F194" s="85"/>
      <c r="G194" s="85"/>
      <c r="H194" s="85"/>
      <c r="I194" s="86"/>
    </row>
    <row r="195" spans="2:9" ht="15" x14ac:dyDescent="0.2">
      <c r="B195">
        <f t="shared" ref="B195:B258" si="3">$A$2</f>
        <v>0</v>
      </c>
      <c r="C195" s="89"/>
      <c r="D195" s="90"/>
      <c r="E195" s="96"/>
      <c r="F195" s="85"/>
      <c r="G195" s="85"/>
      <c r="H195" s="85"/>
      <c r="I195" s="86"/>
    </row>
    <row r="196" spans="2:9" ht="15" x14ac:dyDescent="0.2">
      <c r="B196">
        <f t="shared" si="3"/>
        <v>0</v>
      </c>
      <c r="C196" s="89"/>
      <c r="D196" s="90"/>
      <c r="E196" s="96"/>
      <c r="F196" s="85"/>
      <c r="G196" s="85"/>
      <c r="H196" s="85"/>
      <c r="I196" s="86"/>
    </row>
    <row r="197" spans="2:9" ht="15" x14ac:dyDescent="0.2">
      <c r="B197">
        <f t="shared" si="3"/>
        <v>0</v>
      </c>
      <c r="C197" s="89"/>
      <c r="D197" s="90"/>
      <c r="E197" s="96"/>
      <c r="F197" s="85"/>
      <c r="G197" s="85"/>
      <c r="H197" s="85"/>
      <c r="I197" s="86"/>
    </row>
    <row r="198" spans="2:9" ht="15" x14ac:dyDescent="0.2">
      <c r="B198">
        <f t="shared" si="3"/>
        <v>0</v>
      </c>
      <c r="C198" s="89"/>
      <c r="D198" s="90"/>
      <c r="E198" s="96"/>
      <c r="F198" s="85"/>
      <c r="G198" s="85"/>
      <c r="H198" s="85"/>
      <c r="I198" s="86"/>
    </row>
    <row r="199" spans="2:9" ht="15" x14ac:dyDescent="0.2">
      <c r="B199">
        <f t="shared" si="3"/>
        <v>0</v>
      </c>
      <c r="C199" s="89"/>
      <c r="D199" s="90"/>
      <c r="E199" s="96"/>
      <c r="F199" s="85"/>
      <c r="G199" s="85"/>
      <c r="H199" s="85"/>
      <c r="I199" s="86"/>
    </row>
    <row r="200" spans="2:9" ht="15" x14ac:dyDescent="0.2">
      <c r="B200">
        <f t="shared" si="3"/>
        <v>0</v>
      </c>
      <c r="C200" s="89"/>
      <c r="D200" s="90"/>
      <c r="E200" s="96"/>
      <c r="F200" s="85"/>
      <c r="G200" s="85"/>
      <c r="H200" s="85"/>
      <c r="I200" s="86"/>
    </row>
    <row r="201" spans="2:9" ht="15" x14ac:dyDescent="0.2">
      <c r="B201">
        <f t="shared" si="3"/>
        <v>0</v>
      </c>
      <c r="C201" s="89"/>
      <c r="D201" s="90"/>
      <c r="E201" s="96"/>
      <c r="F201" s="85"/>
      <c r="G201" s="85"/>
      <c r="H201" s="85"/>
      <c r="I201" s="86"/>
    </row>
    <row r="202" spans="2:9" ht="15" x14ac:dyDescent="0.2">
      <c r="B202">
        <f t="shared" si="3"/>
        <v>0</v>
      </c>
      <c r="C202" s="89"/>
      <c r="D202" s="90"/>
      <c r="E202" s="96"/>
      <c r="F202" s="85"/>
      <c r="G202" s="85"/>
      <c r="H202" s="85"/>
      <c r="I202" s="86"/>
    </row>
    <row r="203" spans="2:9" ht="15" x14ac:dyDescent="0.2">
      <c r="B203">
        <f t="shared" si="3"/>
        <v>0</v>
      </c>
      <c r="C203" s="89"/>
      <c r="D203" s="90"/>
      <c r="E203" s="96"/>
      <c r="F203" s="85"/>
      <c r="G203" s="85"/>
      <c r="H203" s="85"/>
      <c r="I203" s="86"/>
    </row>
    <row r="204" spans="2:9" ht="15" x14ac:dyDescent="0.2">
      <c r="B204">
        <f t="shared" si="3"/>
        <v>0</v>
      </c>
      <c r="C204" s="89"/>
      <c r="D204" s="90"/>
      <c r="E204" s="96"/>
      <c r="F204" s="85"/>
      <c r="G204" s="85"/>
      <c r="H204" s="85"/>
      <c r="I204" s="86"/>
    </row>
    <row r="205" spans="2:9" ht="15" x14ac:dyDescent="0.2">
      <c r="B205">
        <f t="shared" si="3"/>
        <v>0</v>
      </c>
      <c r="C205" s="89"/>
      <c r="D205" s="90"/>
      <c r="E205" s="96"/>
      <c r="F205" s="85"/>
      <c r="G205" s="85"/>
      <c r="H205" s="85"/>
      <c r="I205" s="86"/>
    </row>
    <row r="206" spans="2:9" ht="15" x14ac:dyDescent="0.2">
      <c r="B206">
        <f t="shared" si="3"/>
        <v>0</v>
      </c>
      <c r="C206" s="89"/>
      <c r="D206" s="90"/>
      <c r="E206" s="96"/>
      <c r="F206" s="85"/>
      <c r="G206" s="85"/>
      <c r="H206" s="85"/>
      <c r="I206" s="86"/>
    </row>
    <row r="207" spans="2:9" ht="15" x14ac:dyDescent="0.2">
      <c r="B207">
        <f t="shared" si="3"/>
        <v>0</v>
      </c>
      <c r="C207" s="89"/>
      <c r="D207" s="90"/>
      <c r="E207" s="96"/>
      <c r="F207" s="85"/>
      <c r="G207" s="85"/>
      <c r="H207" s="85"/>
      <c r="I207" s="86"/>
    </row>
    <row r="208" spans="2:9" ht="15" x14ac:dyDescent="0.2">
      <c r="B208">
        <f t="shared" si="3"/>
        <v>0</v>
      </c>
      <c r="C208" s="89"/>
      <c r="D208" s="90"/>
      <c r="E208" s="96"/>
      <c r="F208" s="85"/>
      <c r="G208" s="85"/>
      <c r="H208" s="85"/>
      <c r="I208" s="86"/>
    </row>
    <row r="209" spans="2:9" ht="15" x14ac:dyDescent="0.2">
      <c r="B209">
        <f t="shared" si="3"/>
        <v>0</v>
      </c>
      <c r="C209" s="89"/>
      <c r="D209" s="90"/>
      <c r="E209" s="96"/>
      <c r="F209" s="85"/>
      <c r="G209" s="85"/>
      <c r="H209" s="85"/>
      <c r="I209" s="86"/>
    </row>
    <row r="210" spans="2:9" ht="15" x14ac:dyDescent="0.2">
      <c r="B210">
        <f t="shared" si="3"/>
        <v>0</v>
      </c>
      <c r="C210" s="89"/>
      <c r="D210" s="90"/>
      <c r="E210" s="96"/>
      <c r="F210" s="85"/>
      <c r="G210" s="85"/>
      <c r="H210" s="85"/>
      <c r="I210" s="86"/>
    </row>
    <row r="211" spans="2:9" ht="15" x14ac:dyDescent="0.2">
      <c r="B211">
        <f t="shared" si="3"/>
        <v>0</v>
      </c>
      <c r="C211" s="89"/>
      <c r="D211" s="90"/>
      <c r="E211" s="96"/>
      <c r="F211" s="85"/>
      <c r="G211" s="85"/>
      <c r="H211" s="85"/>
      <c r="I211" s="86"/>
    </row>
    <row r="212" spans="2:9" ht="15" x14ac:dyDescent="0.2">
      <c r="B212">
        <f t="shared" si="3"/>
        <v>0</v>
      </c>
      <c r="C212" s="89"/>
      <c r="D212" s="90"/>
      <c r="E212" s="96"/>
      <c r="F212" s="85"/>
      <c r="G212" s="85"/>
      <c r="H212" s="85"/>
      <c r="I212" s="86"/>
    </row>
    <row r="213" spans="2:9" ht="15" x14ac:dyDescent="0.2">
      <c r="B213">
        <f t="shared" si="3"/>
        <v>0</v>
      </c>
      <c r="C213" s="89"/>
      <c r="D213" s="90"/>
      <c r="E213" s="96"/>
      <c r="F213" s="85"/>
      <c r="G213" s="85"/>
      <c r="H213" s="85"/>
      <c r="I213" s="86"/>
    </row>
    <row r="214" spans="2:9" ht="15" x14ac:dyDescent="0.2">
      <c r="B214">
        <f t="shared" si="3"/>
        <v>0</v>
      </c>
      <c r="C214" s="89"/>
      <c r="D214" s="90"/>
      <c r="E214" s="96"/>
      <c r="F214" s="85"/>
      <c r="G214" s="85"/>
      <c r="H214" s="85"/>
      <c r="I214" s="86"/>
    </row>
    <row r="215" spans="2:9" ht="15" x14ac:dyDescent="0.2">
      <c r="B215">
        <f t="shared" si="3"/>
        <v>0</v>
      </c>
      <c r="C215" s="89"/>
      <c r="D215" s="90"/>
      <c r="E215" s="96"/>
      <c r="F215" s="85"/>
      <c r="G215" s="85"/>
      <c r="H215" s="85"/>
      <c r="I215" s="86"/>
    </row>
    <row r="216" spans="2:9" ht="15" x14ac:dyDescent="0.2">
      <c r="B216">
        <f t="shared" si="3"/>
        <v>0</v>
      </c>
      <c r="C216" s="89"/>
      <c r="D216" s="90"/>
      <c r="E216" s="96"/>
      <c r="F216" s="85"/>
      <c r="G216" s="85"/>
      <c r="H216" s="85"/>
      <c r="I216" s="86"/>
    </row>
    <row r="217" spans="2:9" ht="15" x14ac:dyDescent="0.2">
      <c r="B217">
        <f t="shared" si="3"/>
        <v>0</v>
      </c>
      <c r="C217" s="89"/>
      <c r="D217" s="90"/>
      <c r="E217" s="96"/>
      <c r="F217" s="85"/>
      <c r="G217" s="85"/>
      <c r="H217" s="85"/>
      <c r="I217" s="86"/>
    </row>
    <row r="218" spans="2:9" ht="15" x14ac:dyDescent="0.2">
      <c r="B218">
        <f t="shared" si="3"/>
        <v>0</v>
      </c>
      <c r="C218" s="89"/>
      <c r="D218" s="90"/>
      <c r="E218" s="96"/>
      <c r="F218" s="85"/>
      <c r="G218" s="85"/>
      <c r="H218" s="85"/>
      <c r="I218" s="86"/>
    </row>
    <row r="219" spans="2:9" ht="15" x14ac:dyDescent="0.2">
      <c r="B219">
        <f t="shared" si="3"/>
        <v>0</v>
      </c>
      <c r="C219" s="89"/>
      <c r="D219" s="90"/>
      <c r="E219" s="96"/>
      <c r="F219" s="85"/>
      <c r="G219" s="85"/>
      <c r="H219" s="85"/>
      <c r="I219" s="86"/>
    </row>
    <row r="220" spans="2:9" ht="15" x14ac:dyDescent="0.2">
      <c r="B220">
        <f t="shared" si="3"/>
        <v>0</v>
      </c>
      <c r="C220" s="89"/>
      <c r="D220" s="90"/>
      <c r="E220" s="96"/>
      <c r="F220" s="85"/>
      <c r="G220" s="85"/>
      <c r="H220" s="85"/>
      <c r="I220" s="86"/>
    </row>
    <row r="221" spans="2:9" ht="15" x14ac:dyDescent="0.2">
      <c r="B221">
        <f t="shared" si="3"/>
        <v>0</v>
      </c>
      <c r="C221" s="89"/>
      <c r="D221" s="90"/>
      <c r="E221" s="96"/>
      <c r="F221" s="85"/>
      <c r="G221" s="85"/>
      <c r="H221" s="85"/>
      <c r="I221" s="86"/>
    </row>
    <row r="222" spans="2:9" ht="15" x14ac:dyDescent="0.2">
      <c r="B222">
        <f t="shared" si="3"/>
        <v>0</v>
      </c>
      <c r="C222" s="89"/>
      <c r="D222" s="90"/>
      <c r="E222" s="96"/>
      <c r="F222" s="85"/>
      <c r="G222" s="85"/>
      <c r="H222" s="85"/>
      <c r="I222" s="86"/>
    </row>
    <row r="223" spans="2:9" ht="15" x14ac:dyDescent="0.2">
      <c r="B223">
        <f t="shared" si="3"/>
        <v>0</v>
      </c>
      <c r="C223" s="89"/>
      <c r="D223" s="90"/>
      <c r="E223" s="96"/>
      <c r="F223" s="85"/>
      <c r="G223" s="85"/>
      <c r="H223" s="85"/>
      <c r="I223" s="86"/>
    </row>
    <row r="224" spans="2:9" ht="15" x14ac:dyDescent="0.2">
      <c r="B224">
        <f t="shared" si="3"/>
        <v>0</v>
      </c>
      <c r="C224" s="89"/>
      <c r="D224" s="90"/>
      <c r="E224" s="96"/>
      <c r="F224" s="85"/>
      <c r="G224" s="85"/>
      <c r="H224" s="85"/>
      <c r="I224" s="86"/>
    </row>
    <row r="225" spans="2:9" ht="15" x14ac:dyDescent="0.2">
      <c r="B225">
        <f t="shared" si="3"/>
        <v>0</v>
      </c>
      <c r="C225" s="89"/>
      <c r="D225" s="90"/>
      <c r="E225" s="96"/>
      <c r="F225" s="85"/>
      <c r="G225" s="85"/>
      <c r="H225" s="85"/>
      <c r="I225" s="86"/>
    </row>
    <row r="226" spans="2:9" ht="15" x14ac:dyDescent="0.2">
      <c r="B226">
        <f t="shared" si="3"/>
        <v>0</v>
      </c>
      <c r="C226" s="89"/>
      <c r="D226" s="90"/>
      <c r="E226" s="96"/>
      <c r="F226" s="85"/>
      <c r="G226" s="85"/>
      <c r="H226" s="85"/>
      <c r="I226" s="86"/>
    </row>
    <row r="227" spans="2:9" ht="15" x14ac:dyDescent="0.2">
      <c r="B227">
        <f t="shared" si="3"/>
        <v>0</v>
      </c>
      <c r="C227" s="89"/>
      <c r="D227" s="90"/>
      <c r="E227" s="96"/>
      <c r="F227" s="85"/>
      <c r="G227" s="85"/>
      <c r="H227" s="85"/>
      <c r="I227" s="86"/>
    </row>
    <row r="228" spans="2:9" ht="15" x14ac:dyDescent="0.2">
      <c r="B228">
        <f t="shared" si="3"/>
        <v>0</v>
      </c>
      <c r="C228" s="89"/>
      <c r="D228" s="90"/>
      <c r="E228" s="96"/>
      <c r="F228" s="85"/>
      <c r="G228" s="85"/>
      <c r="H228" s="85"/>
      <c r="I228" s="86"/>
    </row>
    <row r="229" spans="2:9" ht="15" x14ac:dyDescent="0.2">
      <c r="B229">
        <f t="shared" si="3"/>
        <v>0</v>
      </c>
      <c r="C229" s="89"/>
      <c r="D229" s="90"/>
      <c r="E229" s="96"/>
      <c r="F229" s="85"/>
      <c r="G229" s="85"/>
      <c r="H229" s="85"/>
      <c r="I229" s="86"/>
    </row>
    <row r="230" spans="2:9" ht="15" x14ac:dyDescent="0.2">
      <c r="B230">
        <f t="shared" si="3"/>
        <v>0</v>
      </c>
      <c r="C230" s="89"/>
      <c r="D230" s="90"/>
      <c r="E230" s="96"/>
      <c r="F230" s="85"/>
      <c r="G230" s="85"/>
      <c r="H230" s="85"/>
      <c r="I230" s="86"/>
    </row>
    <row r="231" spans="2:9" ht="15" x14ac:dyDescent="0.2">
      <c r="B231">
        <f t="shared" si="3"/>
        <v>0</v>
      </c>
      <c r="C231" s="89"/>
      <c r="D231" s="90"/>
      <c r="E231" s="96"/>
      <c r="F231" s="85"/>
      <c r="G231" s="85"/>
      <c r="H231" s="85"/>
      <c r="I231" s="86"/>
    </row>
    <row r="232" spans="2:9" ht="15" x14ac:dyDescent="0.2">
      <c r="B232">
        <f t="shared" si="3"/>
        <v>0</v>
      </c>
      <c r="C232" s="89"/>
      <c r="D232" s="90"/>
      <c r="E232" s="96"/>
      <c r="F232" s="85"/>
      <c r="G232" s="85"/>
      <c r="H232" s="85"/>
      <c r="I232" s="86"/>
    </row>
    <row r="233" spans="2:9" ht="15" x14ac:dyDescent="0.2">
      <c r="B233">
        <f t="shared" si="3"/>
        <v>0</v>
      </c>
      <c r="C233" s="89"/>
      <c r="D233" s="90"/>
      <c r="E233" s="96"/>
      <c r="F233" s="85"/>
      <c r="G233" s="85"/>
      <c r="H233" s="85"/>
      <c r="I233" s="86"/>
    </row>
    <row r="234" spans="2:9" ht="15" x14ac:dyDescent="0.2">
      <c r="B234">
        <f t="shared" si="3"/>
        <v>0</v>
      </c>
      <c r="C234" s="89"/>
      <c r="D234" s="90"/>
      <c r="E234" s="96"/>
      <c r="F234" s="85"/>
      <c r="G234" s="85"/>
      <c r="H234" s="85"/>
      <c r="I234" s="86"/>
    </row>
    <row r="235" spans="2:9" ht="15" x14ac:dyDescent="0.2">
      <c r="B235">
        <f t="shared" si="3"/>
        <v>0</v>
      </c>
      <c r="C235" s="89"/>
      <c r="D235" s="90"/>
      <c r="E235" s="96"/>
      <c r="F235" s="85"/>
      <c r="G235" s="85"/>
      <c r="H235" s="85"/>
      <c r="I235" s="86"/>
    </row>
    <row r="236" spans="2:9" ht="15" x14ac:dyDescent="0.2">
      <c r="B236">
        <f t="shared" si="3"/>
        <v>0</v>
      </c>
      <c r="C236" s="89"/>
      <c r="D236" s="90"/>
      <c r="E236" s="96"/>
      <c r="F236" s="85"/>
      <c r="G236" s="85"/>
      <c r="H236" s="85"/>
      <c r="I236" s="86"/>
    </row>
    <row r="237" spans="2:9" ht="15" x14ac:dyDescent="0.2">
      <c r="B237">
        <f t="shared" si="3"/>
        <v>0</v>
      </c>
      <c r="C237" s="89"/>
      <c r="D237" s="90"/>
      <c r="E237" s="96"/>
      <c r="F237" s="85"/>
      <c r="G237" s="85"/>
      <c r="H237" s="85"/>
      <c r="I237" s="86"/>
    </row>
    <row r="238" spans="2:9" ht="15" x14ac:dyDescent="0.2">
      <c r="B238">
        <f t="shared" si="3"/>
        <v>0</v>
      </c>
      <c r="C238" s="89"/>
      <c r="D238" s="90"/>
      <c r="E238" s="96"/>
      <c r="F238" s="85"/>
      <c r="G238" s="85"/>
      <c r="H238" s="85"/>
      <c r="I238" s="86"/>
    </row>
    <row r="239" spans="2:9" ht="15" x14ac:dyDescent="0.2">
      <c r="B239">
        <f t="shared" si="3"/>
        <v>0</v>
      </c>
      <c r="C239" s="89"/>
      <c r="D239" s="90"/>
      <c r="E239" s="96"/>
      <c r="F239" s="85"/>
      <c r="G239" s="85"/>
      <c r="H239" s="85"/>
      <c r="I239" s="86"/>
    </row>
    <row r="240" spans="2:9" ht="15" x14ac:dyDescent="0.2">
      <c r="B240">
        <f t="shared" si="3"/>
        <v>0</v>
      </c>
      <c r="C240" s="89"/>
      <c r="D240" s="90"/>
      <c r="E240" s="96"/>
      <c r="F240" s="85"/>
      <c r="G240" s="85"/>
      <c r="H240" s="85"/>
      <c r="I240" s="86"/>
    </row>
    <row r="241" spans="2:9" ht="15" x14ac:dyDescent="0.2">
      <c r="B241">
        <f t="shared" si="3"/>
        <v>0</v>
      </c>
      <c r="C241" s="89"/>
      <c r="D241" s="90"/>
      <c r="E241" s="96"/>
      <c r="F241" s="85"/>
      <c r="G241" s="85"/>
      <c r="H241" s="85"/>
      <c r="I241" s="86"/>
    </row>
    <row r="242" spans="2:9" ht="15" x14ac:dyDescent="0.2">
      <c r="B242">
        <f t="shared" si="3"/>
        <v>0</v>
      </c>
      <c r="C242" s="89"/>
      <c r="D242" s="90"/>
      <c r="E242" s="96"/>
      <c r="F242" s="85"/>
      <c r="G242" s="85"/>
      <c r="H242" s="85"/>
      <c r="I242" s="86"/>
    </row>
    <row r="243" spans="2:9" ht="15" x14ac:dyDescent="0.2">
      <c r="B243">
        <f t="shared" si="3"/>
        <v>0</v>
      </c>
      <c r="C243" s="89"/>
      <c r="D243" s="90"/>
      <c r="E243" s="96"/>
      <c r="F243" s="85"/>
      <c r="G243" s="85"/>
      <c r="H243" s="85"/>
      <c r="I243" s="86"/>
    </row>
    <row r="244" spans="2:9" ht="15" x14ac:dyDescent="0.2">
      <c r="B244">
        <f t="shared" si="3"/>
        <v>0</v>
      </c>
      <c r="C244" s="89"/>
      <c r="D244" s="90"/>
      <c r="E244" s="96"/>
      <c r="F244" s="85"/>
      <c r="G244" s="85"/>
      <c r="H244" s="85"/>
      <c r="I244" s="86"/>
    </row>
    <row r="245" spans="2:9" ht="15" x14ac:dyDescent="0.2">
      <c r="B245">
        <f t="shared" si="3"/>
        <v>0</v>
      </c>
      <c r="C245" s="89"/>
      <c r="D245" s="90"/>
      <c r="E245" s="96"/>
      <c r="F245" s="85"/>
      <c r="G245" s="85"/>
      <c r="H245" s="85"/>
      <c r="I245" s="86"/>
    </row>
    <row r="246" spans="2:9" ht="15" x14ac:dyDescent="0.2">
      <c r="B246">
        <f t="shared" si="3"/>
        <v>0</v>
      </c>
      <c r="C246" s="89"/>
      <c r="D246" s="90"/>
      <c r="E246" s="96"/>
      <c r="F246" s="85"/>
      <c r="G246" s="85"/>
      <c r="H246" s="85"/>
      <c r="I246" s="86"/>
    </row>
    <row r="247" spans="2:9" ht="15" x14ac:dyDescent="0.2">
      <c r="B247">
        <f t="shared" si="3"/>
        <v>0</v>
      </c>
      <c r="C247" s="89"/>
      <c r="D247" s="90"/>
      <c r="E247" s="96"/>
      <c r="F247" s="85"/>
      <c r="G247" s="85"/>
      <c r="H247" s="85"/>
      <c r="I247" s="86"/>
    </row>
    <row r="248" spans="2:9" ht="15" x14ac:dyDescent="0.2">
      <c r="B248">
        <f t="shared" si="3"/>
        <v>0</v>
      </c>
      <c r="C248" s="89"/>
      <c r="D248" s="90"/>
      <c r="E248" s="96"/>
      <c r="F248" s="85"/>
      <c r="G248" s="85"/>
      <c r="H248" s="85"/>
      <c r="I248" s="86"/>
    </row>
    <row r="249" spans="2:9" ht="15" x14ac:dyDescent="0.2">
      <c r="B249">
        <f t="shared" si="3"/>
        <v>0</v>
      </c>
      <c r="C249" s="89"/>
      <c r="D249" s="90"/>
      <c r="E249" s="96"/>
      <c r="F249" s="85"/>
      <c r="G249" s="85"/>
      <c r="H249" s="85"/>
      <c r="I249" s="86"/>
    </row>
    <row r="250" spans="2:9" ht="15" x14ac:dyDescent="0.2">
      <c r="B250">
        <f t="shared" si="3"/>
        <v>0</v>
      </c>
      <c r="C250" s="89"/>
      <c r="D250" s="90"/>
      <c r="E250" s="96"/>
      <c r="F250" s="85"/>
      <c r="G250" s="85"/>
      <c r="H250" s="85"/>
      <c r="I250" s="86"/>
    </row>
    <row r="251" spans="2:9" ht="15" x14ac:dyDescent="0.2">
      <c r="B251">
        <f t="shared" si="3"/>
        <v>0</v>
      </c>
      <c r="C251" s="89"/>
      <c r="D251" s="90"/>
      <c r="E251" s="96"/>
      <c r="F251" s="85"/>
      <c r="G251" s="85"/>
      <c r="H251" s="85"/>
      <c r="I251" s="86"/>
    </row>
    <row r="252" spans="2:9" ht="15" x14ac:dyDescent="0.2">
      <c r="B252">
        <f t="shared" si="3"/>
        <v>0</v>
      </c>
      <c r="C252" s="89"/>
      <c r="D252" s="90"/>
      <c r="E252" s="96"/>
      <c r="F252" s="85"/>
      <c r="G252" s="85"/>
      <c r="H252" s="85"/>
      <c r="I252" s="86"/>
    </row>
    <row r="253" spans="2:9" ht="15" x14ac:dyDescent="0.2">
      <c r="B253">
        <f t="shared" si="3"/>
        <v>0</v>
      </c>
      <c r="C253" s="89"/>
      <c r="D253" s="90"/>
      <c r="E253" s="96"/>
      <c r="F253" s="85"/>
      <c r="G253" s="85"/>
      <c r="H253" s="85"/>
      <c r="I253" s="86"/>
    </row>
    <row r="254" spans="2:9" ht="15" x14ac:dyDescent="0.2">
      <c r="B254">
        <f t="shared" si="3"/>
        <v>0</v>
      </c>
      <c r="C254" s="89"/>
      <c r="D254" s="90"/>
      <c r="E254" s="96"/>
      <c r="F254" s="85"/>
      <c r="G254" s="85"/>
      <c r="H254" s="85"/>
      <c r="I254" s="86"/>
    </row>
    <row r="255" spans="2:9" ht="15" x14ac:dyDescent="0.2">
      <c r="B255">
        <f t="shared" si="3"/>
        <v>0</v>
      </c>
      <c r="C255" s="89"/>
      <c r="D255" s="90"/>
      <c r="E255" s="96"/>
      <c r="F255" s="85"/>
      <c r="G255" s="85"/>
      <c r="H255" s="85"/>
      <c r="I255" s="86"/>
    </row>
    <row r="256" spans="2:9" ht="15" x14ac:dyDescent="0.2">
      <c r="B256">
        <f t="shared" si="3"/>
        <v>0</v>
      </c>
      <c r="C256" s="89"/>
      <c r="D256" s="90"/>
      <c r="E256" s="96"/>
      <c r="F256" s="85"/>
      <c r="G256" s="85"/>
      <c r="H256" s="85"/>
      <c r="I256" s="86"/>
    </row>
    <row r="257" spans="2:44" ht="15" x14ac:dyDescent="0.2">
      <c r="B257">
        <f t="shared" si="3"/>
        <v>0</v>
      </c>
      <c r="C257" s="89"/>
      <c r="D257" s="90"/>
      <c r="E257" s="96"/>
      <c r="F257" s="85"/>
      <c r="G257" s="85"/>
      <c r="H257" s="85"/>
      <c r="I257" s="86"/>
    </row>
    <row r="258" spans="2:44" ht="15" x14ac:dyDescent="0.2">
      <c r="B258">
        <f t="shared" si="3"/>
        <v>0</v>
      </c>
      <c r="C258" s="89"/>
      <c r="D258" s="90"/>
      <c r="E258" s="96"/>
      <c r="F258" s="85"/>
      <c r="G258" s="85"/>
      <c r="H258" s="85"/>
      <c r="I258" s="86"/>
    </row>
    <row r="259" spans="2:44" ht="15" x14ac:dyDescent="0.2">
      <c r="B259">
        <f t="shared" ref="B259:B322" si="4">$A$2</f>
        <v>0</v>
      </c>
      <c r="C259" s="89"/>
      <c r="D259" s="90"/>
      <c r="E259" s="96"/>
      <c r="F259" s="85"/>
      <c r="G259" s="85"/>
      <c r="H259" s="85"/>
      <c r="I259" s="86"/>
    </row>
    <row r="260" spans="2:44" ht="15" x14ac:dyDescent="0.2">
      <c r="B260">
        <f t="shared" si="4"/>
        <v>0</v>
      </c>
      <c r="C260" s="89"/>
      <c r="D260" s="90"/>
      <c r="E260" s="96"/>
      <c r="F260" s="85"/>
      <c r="G260" s="85"/>
      <c r="H260" s="85"/>
      <c r="I260" s="86"/>
    </row>
    <row r="261" spans="2:44" ht="15" x14ac:dyDescent="0.2">
      <c r="B261">
        <f t="shared" si="4"/>
        <v>0</v>
      </c>
      <c r="C261" s="89"/>
      <c r="D261" s="90"/>
      <c r="E261" s="96"/>
      <c r="F261" s="85"/>
      <c r="G261" s="85"/>
      <c r="H261" s="85"/>
      <c r="I261" s="86"/>
    </row>
    <row r="262" spans="2:44" ht="15" x14ac:dyDescent="0.2">
      <c r="B262">
        <f t="shared" si="4"/>
        <v>0</v>
      </c>
      <c r="C262" s="89"/>
      <c r="D262" s="90"/>
      <c r="E262" s="96"/>
      <c r="F262" s="85"/>
      <c r="G262" s="85"/>
      <c r="H262" s="85"/>
      <c r="I262" s="86"/>
    </row>
    <row r="263" spans="2:44" ht="15" x14ac:dyDescent="0.2">
      <c r="B263">
        <f t="shared" si="4"/>
        <v>0</v>
      </c>
      <c r="C263" s="89"/>
      <c r="D263" s="90"/>
      <c r="E263" s="96"/>
      <c r="F263" s="85"/>
      <c r="G263" s="85"/>
      <c r="H263" s="85"/>
      <c r="I263" s="86"/>
    </row>
    <row r="264" spans="2:44" ht="15" x14ac:dyDescent="0.2">
      <c r="B264">
        <f t="shared" si="4"/>
        <v>0</v>
      </c>
      <c r="C264" s="89"/>
      <c r="D264" s="90"/>
      <c r="E264" s="96"/>
      <c r="F264" s="85"/>
      <c r="G264" s="85"/>
      <c r="H264" s="85"/>
      <c r="I264" s="86"/>
    </row>
    <row r="265" spans="2:44" ht="15" x14ac:dyDescent="0.2">
      <c r="B265">
        <f t="shared" si="4"/>
        <v>0</v>
      </c>
      <c r="C265" s="89"/>
      <c r="D265" s="90"/>
      <c r="E265" s="96"/>
      <c r="F265" s="85"/>
      <c r="G265" s="85"/>
      <c r="H265" s="85"/>
      <c r="I265" s="86"/>
    </row>
    <row r="266" spans="2:44" ht="15" x14ac:dyDescent="0.2">
      <c r="B266">
        <f t="shared" si="4"/>
        <v>0</v>
      </c>
      <c r="C266" s="89"/>
      <c r="D266" s="90"/>
      <c r="E266" s="96"/>
      <c r="F266" s="85"/>
      <c r="G266" s="85"/>
      <c r="H266" s="85"/>
      <c r="I266" s="86"/>
    </row>
    <row r="267" spans="2:44" ht="15" x14ac:dyDescent="0.2">
      <c r="B267">
        <f t="shared" si="4"/>
        <v>0</v>
      </c>
      <c r="C267" s="89"/>
      <c r="D267" s="90"/>
      <c r="E267" s="96"/>
      <c r="F267" s="85"/>
      <c r="G267" s="85"/>
      <c r="H267" s="85"/>
      <c r="I267" s="86"/>
    </row>
    <row r="268" spans="2:44" ht="15" x14ac:dyDescent="0.2">
      <c r="B268">
        <f t="shared" si="4"/>
        <v>0</v>
      </c>
      <c r="C268" s="89"/>
      <c r="D268" s="90"/>
      <c r="E268" s="96"/>
      <c r="F268" s="85"/>
      <c r="G268" s="85"/>
      <c r="H268" s="85"/>
      <c r="I268" s="86"/>
    </row>
    <row r="269" spans="2:44" ht="15" x14ac:dyDescent="0.2">
      <c r="B269">
        <f t="shared" si="4"/>
        <v>0</v>
      </c>
      <c r="C269" s="89"/>
      <c r="D269" s="90"/>
      <c r="E269" s="96"/>
      <c r="F269" s="85"/>
      <c r="G269" s="85"/>
      <c r="H269" s="85"/>
      <c r="I269" s="86"/>
    </row>
    <row r="270" spans="2:44" ht="15" x14ac:dyDescent="0.2">
      <c r="B270">
        <f t="shared" si="4"/>
        <v>0</v>
      </c>
      <c r="C270" s="89"/>
      <c r="D270" s="90"/>
      <c r="E270" s="96"/>
      <c r="F270" s="85"/>
      <c r="G270" s="85"/>
      <c r="H270" s="85"/>
      <c r="I270" s="86"/>
      <c r="AR270" s="1" t="s">
        <v>15</v>
      </c>
    </row>
    <row r="271" spans="2:44" ht="15" x14ac:dyDescent="0.2">
      <c r="B271">
        <f t="shared" si="4"/>
        <v>0</v>
      </c>
      <c r="C271" s="89"/>
      <c r="D271" s="90"/>
      <c r="E271" s="96"/>
      <c r="F271" s="85"/>
      <c r="G271" s="85"/>
      <c r="H271" s="85"/>
      <c r="I271" s="86"/>
    </row>
    <row r="272" spans="2:44" ht="15" x14ac:dyDescent="0.2">
      <c r="B272">
        <f t="shared" si="4"/>
        <v>0</v>
      </c>
      <c r="C272" s="89"/>
      <c r="D272" s="90"/>
      <c r="E272" s="96"/>
      <c r="F272" s="85"/>
      <c r="G272" s="85"/>
      <c r="H272" s="85"/>
      <c r="I272" s="86"/>
    </row>
    <row r="273" spans="2:9" ht="15" x14ac:dyDescent="0.2">
      <c r="B273">
        <f t="shared" si="4"/>
        <v>0</v>
      </c>
      <c r="C273" s="89"/>
      <c r="D273" s="90"/>
      <c r="E273" s="96"/>
      <c r="F273" s="85"/>
      <c r="G273" s="85"/>
      <c r="H273" s="85"/>
      <c r="I273" s="86"/>
    </row>
    <row r="274" spans="2:9" ht="15" x14ac:dyDescent="0.2">
      <c r="B274">
        <f t="shared" si="4"/>
        <v>0</v>
      </c>
      <c r="C274" s="89"/>
      <c r="D274" s="90"/>
      <c r="E274" s="96"/>
      <c r="F274" s="85"/>
      <c r="G274" s="85"/>
      <c r="H274" s="85"/>
      <c r="I274" s="86"/>
    </row>
    <row r="275" spans="2:9" ht="15" x14ac:dyDescent="0.2">
      <c r="B275">
        <f t="shared" si="4"/>
        <v>0</v>
      </c>
      <c r="C275" s="89"/>
      <c r="D275" s="90"/>
      <c r="E275" s="96"/>
      <c r="F275" s="85"/>
      <c r="G275" s="85"/>
      <c r="H275" s="85"/>
      <c r="I275" s="86"/>
    </row>
    <row r="276" spans="2:9" ht="15" x14ac:dyDescent="0.2">
      <c r="B276">
        <f t="shared" si="4"/>
        <v>0</v>
      </c>
      <c r="C276" s="89"/>
      <c r="D276" s="90"/>
      <c r="E276" s="96"/>
      <c r="F276" s="85"/>
      <c r="G276" s="85"/>
      <c r="H276" s="85"/>
      <c r="I276" s="86"/>
    </row>
    <row r="277" spans="2:9" ht="15" x14ac:dyDescent="0.2">
      <c r="B277">
        <f t="shared" si="4"/>
        <v>0</v>
      </c>
      <c r="C277" s="89"/>
      <c r="D277" s="90"/>
      <c r="E277" s="96"/>
      <c r="F277" s="85"/>
      <c r="G277" s="85"/>
      <c r="H277" s="85"/>
      <c r="I277" s="86"/>
    </row>
    <row r="278" spans="2:9" ht="15" x14ac:dyDescent="0.2">
      <c r="B278">
        <f t="shared" si="4"/>
        <v>0</v>
      </c>
      <c r="C278" s="89"/>
      <c r="D278" s="90"/>
      <c r="E278" s="96"/>
      <c r="F278" s="85"/>
      <c r="G278" s="85"/>
      <c r="H278" s="85"/>
      <c r="I278" s="86"/>
    </row>
    <row r="279" spans="2:9" ht="15" x14ac:dyDescent="0.2">
      <c r="B279">
        <f t="shared" si="4"/>
        <v>0</v>
      </c>
      <c r="C279" s="89"/>
      <c r="D279" s="90"/>
      <c r="E279" s="96"/>
      <c r="F279" s="85"/>
      <c r="G279" s="85"/>
      <c r="H279" s="85"/>
      <c r="I279" s="86"/>
    </row>
    <row r="280" spans="2:9" ht="15" x14ac:dyDescent="0.2">
      <c r="B280">
        <f t="shared" si="4"/>
        <v>0</v>
      </c>
      <c r="C280" s="89"/>
      <c r="D280" s="90"/>
      <c r="E280" s="96"/>
      <c r="F280" s="85"/>
      <c r="G280" s="85"/>
      <c r="H280" s="85"/>
      <c r="I280" s="86"/>
    </row>
    <row r="281" spans="2:9" ht="15" x14ac:dyDescent="0.2">
      <c r="B281">
        <f t="shared" si="4"/>
        <v>0</v>
      </c>
      <c r="C281" s="89"/>
      <c r="D281" s="90"/>
      <c r="E281" s="96"/>
      <c r="F281" s="85"/>
      <c r="G281" s="85"/>
      <c r="H281" s="85"/>
      <c r="I281" s="86"/>
    </row>
    <row r="282" spans="2:9" ht="15" x14ac:dyDescent="0.2">
      <c r="B282">
        <f t="shared" si="4"/>
        <v>0</v>
      </c>
      <c r="C282" s="89"/>
      <c r="D282" s="90"/>
      <c r="E282" s="96"/>
      <c r="F282" s="85"/>
      <c r="G282" s="85"/>
      <c r="H282" s="85"/>
      <c r="I282" s="86"/>
    </row>
    <row r="283" spans="2:9" ht="15" x14ac:dyDescent="0.2">
      <c r="B283">
        <f t="shared" si="4"/>
        <v>0</v>
      </c>
      <c r="C283" s="89"/>
      <c r="D283" s="90"/>
      <c r="E283" s="96"/>
      <c r="F283" s="85"/>
      <c r="G283" s="85"/>
      <c r="H283" s="85"/>
      <c r="I283" s="86"/>
    </row>
    <row r="284" spans="2:9" ht="15" x14ac:dyDescent="0.2">
      <c r="B284">
        <f t="shared" si="4"/>
        <v>0</v>
      </c>
      <c r="C284" s="89"/>
      <c r="D284" s="90"/>
      <c r="E284" s="96"/>
      <c r="F284" s="85"/>
      <c r="G284" s="85"/>
      <c r="H284" s="85"/>
      <c r="I284" s="86"/>
    </row>
    <row r="285" spans="2:9" ht="15" x14ac:dyDescent="0.2">
      <c r="B285">
        <f t="shared" si="4"/>
        <v>0</v>
      </c>
      <c r="C285" s="89"/>
      <c r="D285" s="90"/>
      <c r="E285" s="96"/>
      <c r="F285" s="85"/>
      <c r="G285" s="85"/>
      <c r="H285" s="85"/>
      <c r="I285" s="86"/>
    </row>
    <row r="286" spans="2:9" ht="15" x14ac:dyDescent="0.2">
      <c r="B286">
        <f t="shared" si="4"/>
        <v>0</v>
      </c>
      <c r="C286" s="89"/>
      <c r="D286" s="90"/>
      <c r="E286" s="96"/>
      <c r="F286" s="85"/>
      <c r="G286" s="85"/>
      <c r="H286" s="85"/>
      <c r="I286" s="86"/>
    </row>
    <row r="287" spans="2:9" ht="15" x14ac:dyDescent="0.2">
      <c r="B287">
        <f t="shared" si="4"/>
        <v>0</v>
      </c>
      <c r="C287" s="89"/>
      <c r="D287" s="90"/>
      <c r="E287" s="96"/>
      <c r="F287" s="85"/>
      <c r="G287" s="85"/>
      <c r="H287" s="85"/>
      <c r="I287" s="86"/>
    </row>
    <row r="288" spans="2:9" ht="15" x14ac:dyDescent="0.2">
      <c r="B288">
        <f t="shared" si="4"/>
        <v>0</v>
      </c>
      <c r="C288" s="89"/>
      <c r="D288" s="90"/>
      <c r="E288" s="96"/>
      <c r="F288" s="85"/>
      <c r="G288" s="85"/>
      <c r="H288" s="85"/>
      <c r="I288" s="86"/>
    </row>
    <row r="289" spans="2:9" ht="15" x14ac:dyDescent="0.2">
      <c r="B289">
        <f t="shared" si="4"/>
        <v>0</v>
      </c>
      <c r="C289" s="89"/>
      <c r="D289" s="90"/>
      <c r="E289" s="96"/>
      <c r="F289" s="85"/>
      <c r="G289" s="85"/>
      <c r="H289" s="85"/>
      <c r="I289" s="86"/>
    </row>
    <row r="290" spans="2:9" ht="15" x14ac:dyDescent="0.2">
      <c r="B290">
        <f t="shared" si="4"/>
        <v>0</v>
      </c>
      <c r="C290" s="89"/>
      <c r="D290" s="90"/>
      <c r="E290" s="96"/>
      <c r="F290" s="85"/>
      <c r="G290" s="85"/>
      <c r="H290" s="85"/>
      <c r="I290" s="86"/>
    </row>
    <row r="291" spans="2:9" ht="15" x14ac:dyDescent="0.2">
      <c r="B291">
        <f t="shared" si="4"/>
        <v>0</v>
      </c>
      <c r="C291" s="89"/>
      <c r="D291" s="90"/>
      <c r="E291" s="96"/>
      <c r="F291" s="85"/>
      <c r="G291" s="85"/>
      <c r="H291" s="85"/>
      <c r="I291" s="86"/>
    </row>
    <row r="292" spans="2:9" ht="15" x14ac:dyDescent="0.2">
      <c r="B292">
        <f t="shared" si="4"/>
        <v>0</v>
      </c>
      <c r="C292" s="89"/>
      <c r="D292" s="90"/>
      <c r="E292" s="96"/>
      <c r="F292" s="85"/>
      <c r="G292" s="85"/>
      <c r="H292" s="85"/>
      <c r="I292" s="86"/>
    </row>
    <row r="293" spans="2:9" ht="15" x14ac:dyDescent="0.2">
      <c r="B293">
        <f t="shared" si="4"/>
        <v>0</v>
      </c>
      <c r="C293" s="89"/>
      <c r="D293" s="90"/>
      <c r="E293" s="96"/>
      <c r="F293" s="85"/>
      <c r="G293" s="85"/>
      <c r="H293" s="85"/>
      <c r="I293" s="86"/>
    </row>
    <row r="294" spans="2:9" ht="15" x14ac:dyDescent="0.2">
      <c r="B294">
        <f t="shared" si="4"/>
        <v>0</v>
      </c>
      <c r="C294" s="89"/>
      <c r="D294" s="90"/>
      <c r="E294" s="96"/>
      <c r="F294" s="85"/>
      <c r="G294" s="85"/>
      <c r="H294" s="85"/>
      <c r="I294" s="86"/>
    </row>
    <row r="295" spans="2:9" ht="15" x14ac:dyDescent="0.2">
      <c r="B295">
        <f t="shared" si="4"/>
        <v>0</v>
      </c>
      <c r="C295" s="89"/>
      <c r="D295" s="90"/>
      <c r="E295" s="96"/>
      <c r="F295" s="85"/>
      <c r="G295" s="85"/>
      <c r="H295" s="85"/>
      <c r="I295" s="86"/>
    </row>
    <row r="296" spans="2:9" ht="15" x14ac:dyDescent="0.2">
      <c r="B296">
        <f t="shared" si="4"/>
        <v>0</v>
      </c>
      <c r="C296" s="89"/>
      <c r="D296" s="90"/>
      <c r="E296" s="96"/>
      <c r="F296" s="85"/>
      <c r="G296" s="85"/>
      <c r="H296" s="85"/>
      <c r="I296" s="86"/>
    </row>
    <row r="297" spans="2:9" ht="15" x14ac:dyDescent="0.2">
      <c r="B297">
        <f t="shared" si="4"/>
        <v>0</v>
      </c>
      <c r="C297" s="89"/>
      <c r="D297" s="90"/>
      <c r="E297" s="96"/>
      <c r="F297" s="85"/>
      <c r="G297" s="85"/>
      <c r="H297" s="85"/>
      <c r="I297" s="86"/>
    </row>
    <row r="298" spans="2:9" ht="15" x14ac:dyDescent="0.2">
      <c r="B298">
        <f t="shared" si="4"/>
        <v>0</v>
      </c>
      <c r="C298" s="89"/>
      <c r="D298" s="90"/>
      <c r="E298" s="96"/>
      <c r="F298" s="85"/>
      <c r="G298" s="85"/>
      <c r="H298" s="85"/>
      <c r="I298" s="86"/>
    </row>
    <row r="299" spans="2:9" ht="15" x14ac:dyDescent="0.2">
      <c r="B299">
        <f t="shared" si="4"/>
        <v>0</v>
      </c>
      <c r="C299" s="89"/>
      <c r="D299" s="90"/>
      <c r="E299" s="96"/>
      <c r="F299" s="85"/>
      <c r="G299" s="85"/>
      <c r="H299" s="85"/>
      <c r="I299" s="86"/>
    </row>
    <row r="300" spans="2:9" ht="15" x14ac:dyDescent="0.2">
      <c r="B300">
        <f t="shared" si="4"/>
        <v>0</v>
      </c>
      <c r="C300" s="89"/>
      <c r="D300" s="90"/>
      <c r="E300" s="96"/>
      <c r="F300" s="85"/>
      <c r="G300" s="85"/>
      <c r="H300" s="85"/>
      <c r="I300" s="86"/>
    </row>
    <row r="301" spans="2:9" ht="15" x14ac:dyDescent="0.2">
      <c r="B301">
        <f t="shared" si="4"/>
        <v>0</v>
      </c>
      <c r="C301" s="89"/>
      <c r="D301" s="90"/>
      <c r="E301" s="96"/>
      <c r="F301" s="85"/>
      <c r="G301" s="85"/>
      <c r="H301" s="85"/>
      <c r="I301" s="86"/>
    </row>
    <row r="302" spans="2:9" ht="15" x14ac:dyDescent="0.2">
      <c r="B302">
        <f t="shared" si="4"/>
        <v>0</v>
      </c>
      <c r="C302" s="89"/>
      <c r="D302" s="90"/>
      <c r="E302" s="96"/>
      <c r="F302" s="85"/>
      <c r="G302" s="85"/>
      <c r="H302" s="85"/>
      <c r="I302" s="86"/>
    </row>
    <row r="303" spans="2:9" ht="15" x14ac:dyDescent="0.2">
      <c r="B303">
        <f t="shared" si="4"/>
        <v>0</v>
      </c>
      <c r="C303" s="89"/>
      <c r="D303" s="90"/>
      <c r="E303" s="96"/>
      <c r="F303" s="85"/>
      <c r="G303" s="85"/>
      <c r="H303" s="85"/>
      <c r="I303" s="86"/>
    </row>
    <row r="304" spans="2:9" ht="15" x14ac:dyDescent="0.2">
      <c r="B304">
        <f t="shared" si="4"/>
        <v>0</v>
      </c>
      <c r="C304" s="89"/>
      <c r="D304" s="90"/>
      <c r="E304" s="96"/>
      <c r="F304" s="85"/>
      <c r="G304" s="85"/>
      <c r="H304" s="85"/>
      <c r="I304" s="86"/>
    </row>
    <row r="305" spans="2:9" ht="15" x14ac:dyDescent="0.2">
      <c r="B305">
        <f t="shared" si="4"/>
        <v>0</v>
      </c>
      <c r="C305" s="89"/>
      <c r="D305" s="90"/>
      <c r="E305" s="96"/>
      <c r="F305" s="85"/>
      <c r="G305" s="85"/>
      <c r="H305" s="85"/>
      <c r="I305" s="86"/>
    </row>
    <row r="306" spans="2:9" ht="15" x14ac:dyDescent="0.2">
      <c r="B306">
        <f t="shared" si="4"/>
        <v>0</v>
      </c>
      <c r="C306" s="89"/>
      <c r="D306" s="90"/>
      <c r="E306" s="96"/>
      <c r="F306" s="85"/>
      <c r="G306" s="85"/>
      <c r="H306" s="85"/>
      <c r="I306" s="86"/>
    </row>
    <row r="307" spans="2:9" ht="15" x14ac:dyDescent="0.2">
      <c r="B307">
        <f t="shared" si="4"/>
        <v>0</v>
      </c>
      <c r="C307" s="89"/>
      <c r="D307" s="90"/>
      <c r="E307" s="96"/>
      <c r="F307" s="85"/>
      <c r="G307" s="85"/>
      <c r="H307" s="85"/>
      <c r="I307" s="86"/>
    </row>
    <row r="308" spans="2:9" ht="15" x14ac:dyDescent="0.2">
      <c r="B308">
        <f t="shared" si="4"/>
        <v>0</v>
      </c>
      <c r="C308" s="89"/>
      <c r="D308" s="90"/>
      <c r="E308" s="96"/>
      <c r="F308" s="85"/>
      <c r="G308" s="85"/>
      <c r="H308" s="85"/>
      <c r="I308" s="86"/>
    </row>
    <row r="309" spans="2:9" ht="15" x14ac:dyDescent="0.2">
      <c r="B309">
        <f t="shared" si="4"/>
        <v>0</v>
      </c>
      <c r="C309" s="89"/>
      <c r="D309" s="90"/>
      <c r="E309" s="96"/>
      <c r="F309" s="85"/>
      <c r="G309" s="85"/>
      <c r="H309" s="85"/>
      <c r="I309" s="86"/>
    </row>
    <row r="310" spans="2:9" ht="15" x14ac:dyDescent="0.2">
      <c r="B310">
        <f t="shared" si="4"/>
        <v>0</v>
      </c>
      <c r="C310" s="89"/>
      <c r="D310" s="90"/>
      <c r="E310" s="96"/>
      <c r="F310" s="85"/>
      <c r="G310" s="85"/>
      <c r="H310" s="85"/>
      <c r="I310" s="86"/>
    </row>
    <row r="311" spans="2:9" ht="15" x14ac:dyDescent="0.2">
      <c r="B311">
        <f t="shared" si="4"/>
        <v>0</v>
      </c>
      <c r="C311" s="89"/>
      <c r="D311" s="90"/>
      <c r="E311" s="96"/>
      <c r="F311" s="85"/>
      <c r="G311" s="85"/>
      <c r="H311" s="85"/>
      <c r="I311" s="86"/>
    </row>
    <row r="312" spans="2:9" ht="15" x14ac:dyDescent="0.2">
      <c r="B312">
        <f t="shared" si="4"/>
        <v>0</v>
      </c>
      <c r="C312" s="89"/>
      <c r="D312" s="90"/>
      <c r="E312" s="96"/>
      <c r="F312" s="85"/>
      <c r="G312" s="85"/>
      <c r="H312" s="85"/>
      <c r="I312" s="86"/>
    </row>
    <row r="313" spans="2:9" ht="15" x14ac:dyDescent="0.2">
      <c r="B313">
        <f t="shared" si="4"/>
        <v>0</v>
      </c>
      <c r="C313" s="89"/>
      <c r="D313" s="90"/>
      <c r="E313" s="96"/>
      <c r="F313" s="85"/>
      <c r="G313" s="85"/>
      <c r="H313" s="85"/>
      <c r="I313" s="86"/>
    </row>
    <row r="314" spans="2:9" ht="15" x14ac:dyDescent="0.2">
      <c r="B314">
        <f t="shared" si="4"/>
        <v>0</v>
      </c>
      <c r="C314" s="89"/>
      <c r="D314" s="90"/>
      <c r="E314" s="96"/>
      <c r="F314" s="85"/>
      <c r="G314" s="85"/>
      <c r="H314" s="85"/>
      <c r="I314" s="86"/>
    </row>
    <row r="315" spans="2:9" ht="15" x14ac:dyDescent="0.2">
      <c r="B315">
        <f t="shared" si="4"/>
        <v>0</v>
      </c>
      <c r="C315" s="89"/>
      <c r="D315" s="90"/>
      <c r="E315" s="96"/>
      <c r="F315" s="85"/>
      <c r="G315" s="85"/>
      <c r="H315" s="85"/>
      <c r="I315" s="86"/>
    </row>
    <row r="316" spans="2:9" ht="15" x14ac:dyDescent="0.2">
      <c r="B316">
        <f t="shared" si="4"/>
        <v>0</v>
      </c>
      <c r="C316" s="89"/>
      <c r="D316" s="90"/>
      <c r="E316" s="96"/>
      <c r="F316" s="85"/>
      <c r="G316" s="85"/>
      <c r="H316" s="85"/>
      <c r="I316" s="86"/>
    </row>
    <row r="317" spans="2:9" ht="15" x14ac:dyDescent="0.2">
      <c r="B317">
        <f t="shared" si="4"/>
        <v>0</v>
      </c>
      <c r="C317" s="89"/>
      <c r="D317" s="90"/>
      <c r="E317" s="96"/>
      <c r="F317" s="85"/>
      <c r="G317" s="85"/>
      <c r="H317" s="85"/>
      <c r="I317" s="86"/>
    </row>
    <row r="318" spans="2:9" ht="15" x14ac:dyDescent="0.2">
      <c r="B318">
        <f t="shared" si="4"/>
        <v>0</v>
      </c>
      <c r="C318" s="89"/>
      <c r="D318" s="90"/>
      <c r="E318" s="96"/>
      <c r="F318" s="85"/>
      <c r="G318" s="85"/>
      <c r="H318" s="85"/>
      <c r="I318" s="86"/>
    </row>
    <row r="319" spans="2:9" ht="15" x14ac:dyDescent="0.2">
      <c r="B319">
        <f t="shared" si="4"/>
        <v>0</v>
      </c>
      <c r="C319" s="89"/>
      <c r="D319" s="90"/>
      <c r="E319" s="96"/>
      <c r="F319" s="85"/>
      <c r="G319" s="85"/>
      <c r="H319" s="85"/>
      <c r="I319" s="86"/>
    </row>
    <row r="320" spans="2:9" ht="15" x14ac:dyDescent="0.2">
      <c r="B320">
        <f t="shared" si="4"/>
        <v>0</v>
      </c>
      <c r="C320" s="89"/>
      <c r="D320" s="90"/>
      <c r="E320" s="96"/>
      <c r="F320" s="85"/>
      <c r="G320" s="85"/>
      <c r="H320" s="85"/>
      <c r="I320" s="86"/>
    </row>
    <row r="321" spans="2:9" ht="15" x14ac:dyDescent="0.2">
      <c r="B321">
        <f t="shared" si="4"/>
        <v>0</v>
      </c>
      <c r="C321" s="89"/>
      <c r="D321" s="90"/>
      <c r="E321" s="96"/>
      <c r="F321" s="85"/>
      <c r="G321" s="85"/>
      <c r="H321" s="85"/>
      <c r="I321" s="86"/>
    </row>
    <row r="322" spans="2:9" ht="15" x14ac:dyDescent="0.2">
      <c r="B322">
        <f t="shared" si="4"/>
        <v>0</v>
      </c>
      <c r="C322" s="89"/>
      <c r="D322" s="90"/>
      <c r="E322" s="96"/>
      <c r="F322" s="85"/>
      <c r="G322" s="85"/>
      <c r="H322" s="85"/>
      <c r="I322" s="86"/>
    </row>
    <row r="323" spans="2:9" ht="15" x14ac:dyDescent="0.2">
      <c r="B323">
        <f t="shared" ref="B323:B386" si="5">$A$2</f>
        <v>0</v>
      </c>
      <c r="C323" s="89"/>
      <c r="D323" s="90"/>
      <c r="E323" s="96"/>
      <c r="F323" s="85"/>
      <c r="G323" s="85"/>
      <c r="H323" s="85"/>
      <c r="I323" s="86"/>
    </row>
    <row r="324" spans="2:9" ht="15" x14ac:dyDescent="0.2">
      <c r="B324">
        <f t="shared" si="5"/>
        <v>0</v>
      </c>
      <c r="C324" s="89"/>
      <c r="D324" s="90"/>
      <c r="E324" s="96"/>
      <c r="F324" s="85"/>
      <c r="G324" s="85"/>
      <c r="H324" s="85"/>
      <c r="I324" s="86"/>
    </row>
    <row r="325" spans="2:9" ht="15" x14ac:dyDescent="0.2">
      <c r="B325">
        <f t="shared" si="5"/>
        <v>0</v>
      </c>
      <c r="C325" s="89"/>
      <c r="D325" s="90"/>
      <c r="E325" s="96"/>
      <c r="F325" s="85"/>
      <c r="G325" s="85"/>
      <c r="H325" s="85"/>
      <c r="I325" s="86"/>
    </row>
    <row r="326" spans="2:9" ht="15" x14ac:dyDescent="0.2">
      <c r="B326">
        <f t="shared" si="5"/>
        <v>0</v>
      </c>
      <c r="C326" s="89"/>
      <c r="D326" s="90"/>
      <c r="E326" s="96"/>
      <c r="F326" s="85"/>
      <c r="G326" s="85"/>
      <c r="H326" s="85"/>
      <c r="I326" s="86"/>
    </row>
    <row r="327" spans="2:9" ht="15" x14ac:dyDescent="0.2">
      <c r="B327">
        <f t="shared" si="5"/>
        <v>0</v>
      </c>
      <c r="C327" s="89"/>
      <c r="D327" s="90"/>
      <c r="E327" s="96"/>
      <c r="F327" s="85"/>
      <c r="G327" s="85"/>
      <c r="H327" s="85"/>
      <c r="I327" s="86"/>
    </row>
    <row r="328" spans="2:9" ht="15" x14ac:dyDescent="0.2">
      <c r="B328">
        <f t="shared" si="5"/>
        <v>0</v>
      </c>
      <c r="C328" s="89"/>
      <c r="D328" s="90"/>
      <c r="E328" s="96"/>
      <c r="F328" s="85"/>
      <c r="G328" s="85"/>
      <c r="H328" s="85"/>
      <c r="I328" s="86"/>
    </row>
    <row r="329" spans="2:9" ht="15" x14ac:dyDescent="0.2">
      <c r="B329">
        <f t="shared" si="5"/>
        <v>0</v>
      </c>
      <c r="C329" s="89"/>
      <c r="D329" s="90"/>
      <c r="E329" s="96"/>
      <c r="F329" s="85"/>
      <c r="G329" s="85"/>
      <c r="H329" s="85"/>
      <c r="I329" s="86"/>
    </row>
    <row r="330" spans="2:9" ht="15" x14ac:dyDescent="0.2">
      <c r="B330">
        <f t="shared" si="5"/>
        <v>0</v>
      </c>
      <c r="C330" s="89"/>
      <c r="D330" s="90"/>
      <c r="E330" s="96"/>
      <c r="F330" s="85"/>
      <c r="G330" s="85"/>
      <c r="H330" s="85"/>
      <c r="I330" s="86"/>
    </row>
    <row r="331" spans="2:9" ht="15" x14ac:dyDescent="0.2">
      <c r="B331">
        <f t="shared" si="5"/>
        <v>0</v>
      </c>
      <c r="C331" s="89"/>
      <c r="D331" s="90"/>
      <c r="E331" s="96"/>
      <c r="F331" s="85"/>
      <c r="G331" s="85"/>
      <c r="H331" s="85"/>
      <c r="I331" s="86"/>
    </row>
    <row r="332" spans="2:9" ht="15" x14ac:dyDescent="0.2">
      <c r="B332">
        <f t="shared" si="5"/>
        <v>0</v>
      </c>
      <c r="C332" s="89"/>
      <c r="D332" s="90"/>
      <c r="E332" s="96"/>
      <c r="F332" s="85"/>
      <c r="G332" s="85"/>
      <c r="H332" s="85"/>
      <c r="I332" s="86"/>
    </row>
    <row r="333" spans="2:9" ht="15" x14ac:dyDescent="0.2">
      <c r="B333">
        <f t="shared" si="5"/>
        <v>0</v>
      </c>
      <c r="C333" s="89"/>
      <c r="D333" s="90"/>
      <c r="E333" s="96"/>
      <c r="F333" s="85"/>
      <c r="G333" s="85"/>
      <c r="H333" s="85"/>
      <c r="I333" s="86"/>
    </row>
    <row r="334" spans="2:9" ht="15" x14ac:dyDescent="0.2">
      <c r="B334">
        <f t="shared" si="5"/>
        <v>0</v>
      </c>
      <c r="C334" s="89"/>
      <c r="D334" s="90"/>
      <c r="E334" s="96"/>
      <c r="F334" s="85"/>
      <c r="G334" s="85"/>
      <c r="H334" s="85"/>
      <c r="I334" s="86"/>
    </row>
    <row r="335" spans="2:9" ht="15" x14ac:dyDescent="0.2">
      <c r="B335">
        <f t="shared" si="5"/>
        <v>0</v>
      </c>
      <c r="C335" s="89"/>
      <c r="D335" s="90"/>
      <c r="E335" s="96"/>
      <c r="F335" s="85"/>
      <c r="G335" s="85"/>
      <c r="H335" s="85"/>
      <c r="I335" s="86"/>
    </row>
    <row r="336" spans="2:9" ht="15" x14ac:dyDescent="0.2">
      <c r="B336">
        <f t="shared" si="5"/>
        <v>0</v>
      </c>
      <c r="C336" s="89"/>
      <c r="D336" s="90"/>
      <c r="E336" s="96"/>
      <c r="F336" s="85"/>
      <c r="G336" s="85"/>
      <c r="H336" s="85"/>
      <c r="I336" s="86"/>
    </row>
    <row r="337" spans="2:9" ht="15" x14ac:dyDescent="0.2">
      <c r="B337">
        <f t="shared" si="5"/>
        <v>0</v>
      </c>
      <c r="C337" s="89"/>
      <c r="D337" s="90"/>
      <c r="E337" s="96"/>
      <c r="F337" s="85"/>
      <c r="G337" s="85"/>
      <c r="H337" s="85"/>
      <c r="I337" s="86"/>
    </row>
    <row r="338" spans="2:9" ht="15" x14ac:dyDescent="0.2">
      <c r="B338">
        <f t="shared" si="5"/>
        <v>0</v>
      </c>
      <c r="C338" s="89"/>
      <c r="D338" s="90"/>
      <c r="E338" s="96"/>
      <c r="F338" s="85"/>
      <c r="G338" s="85"/>
      <c r="H338" s="85"/>
      <c r="I338" s="86"/>
    </row>
    <row r="339" spans="2:9" ht="15" x14ac:dyDescent="0.2">
      <c r="B339">
        <f t="shared" si="5"/>
        <v>0</v>
      </c>
      <c r="C339" s="89"/>
      <c r="D339" s="90"/>
      <c r="E339" s="96"/>
      <c r="F339" s="85"/>
      <c r="G339" s="85"/>
      <c r="H339" s="85"/>
      <c r="I339" s="86"/>
    </row>
    <row r="340" spans="2:9" ht="15" x14ac:dyDescent="0.2">
      <c r="B340">
        <f t="shared" si="5"/>
        <v>0</v>
      </c>
      <c r="C340" s="89"/>
      <c r="D340" s="90"/>
      <c r="E340" s="96"/>
      <c r="F340" s="85"/>
      <c r="G340" s="85"/>
      <c r="H340" s="85"/>
      <c r="I340" s="86"/>
    </row>
    <row r="341" spans="2:9" ht="15" x14ac:dyDescent="0.2">
      <c r="B341">
        <f t="shared" si="5"/>
        <v>0</v>
      </c>
      <c r="C341" s="89"/>
      <c r="D341" s="90"/>
      <c r="E341" s="96"/>
      <c r="F341" s="85"/>
      <c r="G341" s="85"/>
      <c r="H341" s="85"/>
      <c r="I341" s="86"/>
    </row>
    <row r="342" spans="2:9" ht="15" x14ac:dyDescent="0.2">
      <c r="B342">
        <f t="shared" si="5"/>
        <v>0</v>
      </c>
      <c r="C342" s="89"/>
      <c r="D342" s="90"/>
      <c r="E342" s="96"/>
      <c r="F342" s="85"/>
      <c r="G342" s="85"/>
      <c r="H342" s="85"/>
      <c r="I342" s="86"/>
    </row>
    <row r="343" spans="2:9" ht="15" x14ac:dyDescent="0.2">
      <c r="B343">
        <f t="shared" si="5"/>
        <v>0</v>
      </c>
      <c r="C343" s="89"/>
      <c r="D343" s="90"/>
      <c r="E343" s="96"/>
      <c r="F343" s="85"/>
      <c r="G343" s="85"/>
      <c r="H343" s="85"/>
      <c r="I343" s="86"/>
    </row>
    <row r="344" spans="2:9" ht="15" x14ac:dyDescent="0.2">
      <c r="B344">
        <f t="shared" si="5"/>
        <v>0</v>
      </c>
      <c r="C344" s="89"/>
      <c r="D344" s="90"/>
      <c r="E344" s="96"/>
      <c r="F344" s="85"/>
      <c r="G344" s="85"/>
      <c r="H344" s="85"/>
      <c r="I344" s="86"/>
    </row>
    <row r="345" spans="2:9" ht="15" x14ac:dyDescent="0.2">
      <c r="B345">
        <f t="shared" si="5"/>
        <v>0</v>
      </c>
      <c r="C345" s="89"/>
      <c r="D345" s="90"/>
      <c r="E345" s="96"/>
      <c r="F345" s="85"/>
      <c r="G345" s="85"/>
      <c r="H345" s="85"/>
      <c r="I345" s="86"/>
    </row>
    <row r="346" spans="2:9" ht="15" x14ac:dyDescent="0.2">
      <c r="B346">
        <f t="shared" si="5"/>
        <v>0</v>
      </c>
      <c r="C346" s="89"/>
      <c r="D346" s="90"/>
      <c r="E346" s="96"/>
      <c r="F346" s="85"/>
      <c r="G346" s="85"/>
      <c r="H346" s="85"/>
      <c r="I346" s="86"/>
    </row>
    <row r="347" spans="2:9" ht="15" x14ac:dyDescent="0.2">
      <c r="B347">
        <f t="shared" si="5"/>
        <v>0</v>
      </c>
      <c r="C347" s="89"/>
      <c r="D347" s="90"/>
      <c r="E347" s="96"/>
      <c r="F347" s="85"/>
      <c r="G347" s="85"/>
      <c r="H347" s="85"/>
      <c r="I347" s="86"/>
    </row>
    <row r="348" spans="2:9" ht="15" x14ac:dyDescent="0.2">
      <c r="B348">
        <f t="shared" si="5"/>
        <v>0</v>
      </c>
      <c r="C348" s="89"/>
      <c r="D348" s="90"/>
      <c r="E348" s="96"/>
      <c r="F348" s="85"/>
      <c r="G348" s="85"/>
      <c r="H348" s="85"/>
      <c r="I348" s="86"/>
    </row>
    <row r="349" spans="2:9" ht="15" x14ac:dyDescent="0.2">
      <c r="B349">
        <f t="shared" si="5"/>
        <v>0</v>
      </c>
      <c r="C349" s="89"/>
      <c r="D349" s="90"/>
      <c r="E349" s="96"/>
      <c r="F349" s="85"/>
      <c r="G349" s="85"/>
      <c r="H349" s="85"/>
      <c r="I349" s="86"/>
    </row>
    <row r="350" spans="2:9" ht="15" x14ac:dyDescent="0.2">
      <c r="B350">
        <f t="shared" si="5"/>
        <v>0</v>
      </c>
      <c r="C350" s="89"/>
      <c r="D350" s="90"/>
      <c r="E350" s="96"/>
      <c r="F350" s="85"/>
      <c r="G350" s="85"/>
      <c r="H350" s="85"/>
      <c r="I350" s="86"/>
    </row>
    <row r="351" spans="2:9" ht="15" x14ac:dyDescent="0.2">
      <c r="B351">
        <f t="shared" si="5"/>
        <v>0</v>
      </c>
      <c r="C351" s="89"/>
      <c r="D351" s="90"/>
      <c r="E351" s="96"/>
      <c r="F351" s="85"/>
      <c r="G351" s="85"/>
      <c r="H351" s="85"/>
      <c r="I351" s="86"/>
    </row>
    <row r="352" spans="2:9" ht="15" x14ac:dyDescent="0.2">
      <c r="B352">
        <f t="shared" si="5"/>
        <v>0</v>
      </c>
      <c r="C352" s="89"/>
      <c r="D352" s="90"/>
      <c r="E352" s="96"/>
      <c r="F352" s="85"/>
      <c r="G352" s="85"/>
      <c r="H352" s="85"/>
      <c r="I352" s="86"/>
    </row>
    <row r="353" spans="2:9" ht="15" x14ac:dyDescent="0.2">
      <c r="B353">
        <f t="shared" si="5"/>
        <v>0</v>
      </c>
      <c r="C353" s="89"/>
      <c r="D353" s="90"/>
      <c r="E353" s="96"/>
      <c r="F353" s="85"/>
      <c r="G353" s="85"/>
      <c r="H353" s="85"/>
      <c r="I353" s="86"/>
    </row>
    <row r="354" spans="2:9" ht="15" x14ac:dyDescent="0.2">
      <c r="B354">
        <f t="shared" si="5"/>
        <v>0</v>
      </c>
      <c r="C354" s="89"/>
      <c r="D354" s="90"/>
      <c r="E354" s="96"/>
      <c r="F354" s="85"/>
      <c r="G354" s="85"/>
      <c r="H354" s="85"/>
      <c r="I354" s="86"/>
    </row>
    <row r="355" spans="2:9" ht="15" x14ac:dyDescent="0.2">
      <c r="B355">
        <f t="shared" si="5"/>
        <v>0</v>
      </c>
      <c r="C355" s="89"/>
      <c r="D355" s="90"/>
      <c r="E355" s="96"/>
      <c r="F355" s="85"/>
      <c r="G355" s="85"/>
      <c r="H355" s="85"/>
      <c r="I355" s="86"/>
    </row>
    <row r="356" spans="2:9" ht="15" x14ac:dyDescent="0.2">
      <c r="B356">
        <f t="shared" si="5"/>
        <v>0</v>
      </c>
      <c r="C356" s="89"/>
      <c r="D356" s="90"/>
      <c r="E356" s="96"/>
      <c r="F356" s="85"/>
      <c r="G356" s="85"/>
      <c r="H356" s="85"/>
      <c r="I356" s="86"/>
    </row>
    <row r="357" spans="2:9" ht="15" x14ac:dyDescent="0.2">
      <c r="B357">
        <f t="shared" si="5"/>
        <v>0</v>
      </c>
      <c r="C357" s="89"/>
      <c r="D357" s="90"/>
      <c r="E357" s="96"/>
      <c r="F357" s="85"/>
      <c r="G357" s="85"/>
      <c r="H357" s="85"/>
      <c r="I357" s="86"/>
    </row>
    <row r="358" spans="2:9" ht="15" x14ac:dyDescent="0.2">
      <c r="B358">
        <f t="shared" si="5"/>
        <v>0</v>
      </c>
      <c r="C358" s="89"/>
      <c r="D358" s="90"/>
      <c r="E358" s="96"/>
      <c r="F358" s="85"/>
      <c r="G358" s="85"/>
      <c r="H358" s="85"/>
      <c r="I358" s="86"/>
    </row>
    <row r="359" spans="2:9" ht="15" x14ac:dyDescent="0.2">
      <c r="B359">
        <f t="shared" si="5"/>
        <v>0</v>
      </c>
      <c r="C359" s="89"/>
      <c r="D359" s="90"/>
      <c r="E359" s="96"/>
      <c r="F359" s="85"/>
      <c r="G359" s="85"/>
      <c r="H359" s="85"/>
      <c r="I359" s="86"/>
    </row>
    <row r="360" spans="2:9" ht="15" x14ac:dyDescent="0.2">
      <c r="B360">
        <f t="shared" si="5"/>
        <v>0</v>
      </c>
      <c r="C360" s="89"/>
      <c r="D360" s="90"/>
      <c r="E360" s="96"/>
      <c r="F360" s="85"/>
      <c r="G360" s="85"/>
      <c r="H360" s="85"/>
      <c r="I360" s="86"/>
    </row>
    <row r="361" spans="2:9" ht="15" x14ac:dyDescent="0.2">
      <c r="B361">
        <f t="shared" si="5"/>
        <v>0</v>
      </c>
      <c r="C361" s="89"/>
      <c r="D361" s="90"/>
      <c r="E361" s="96"/>
      <c r="F361" s="85"/>
      <c r="G361" s="85"/>
      <c r="H361" s="85"/>
      <c r="I361" s="86"/>
    </row>
    <row r="362" spans="2:9" ht="15" x14ac:dyDescent="0.2">
      <c r="B362">
        <f t="shared" si="5"/>
        <v>0</v>
      </c>
      <c r="C362" s="89"/>
      <c r="D362" s="90"/>
      <c r="E362" s="96"/>
      <c r="F362" s="85"/>
      <c r="G362" s="85"/>
      <c r="H362" s="85"/>
      <c r="I362" s="86"/>
    </row>
    <row r="363" spans="2:9" ht="15" x14ac:dyDescent="0.2">
      <c r="B363">
        <f t="shared" si="5"/>
        <v>0</v>
      </c>
      <c r="C363" s="89"/>
      <c r="D363" s="90"/>
      <c r="E363" s="96"/>
      <c r="F363" s="85"/>
      <c r="G363" s="85"/>
      <c r="H363" s="85"/>
      <c r="I363" s="86"/>
    </row>
    <row r="364" spans="2:9" ht="15" x14ac:dyDescent="0.2">
      <c r="B364">
        <f t="shared" si="5"/>
        <v>0</v>
      </c>
      <c r="C364" s="89"/>
      <c r="D364" s="90"/>
      <c r="E364" s="96"/>
      <c r="F364" s="85"/>
      <c r="G364" s="85"/>
      <c r="H364" s="85"/>
      <c r="I364" s="86"/>
    </row>
    <row r="365" spans="2:9" ht="15" x14ac:dyDescent="0.2">
      <c r="B365">
        <f t="shared" si="5"/>
        <v>0</v>
      </c>
      <c r="C365" s="89"/>
      <c r="D365" s="90"/>
      <c r="E365" s="96"/>
      <c r="F365" s="85"/>
      <c r="G365" s="85"/>
      <c r="H365" s="85"/>
      <c r="I365" s="86"/>
    </row>
    <row r="366" spans="2:9" ht="15" x14ac:dyDescent="0.2">
      <c r="B366">
        <f t="shared" si="5"/>
        <v>0</v>
      </c>
      <c r="C366" s="89"/>
      <c r="D366" s="90"/>
      <c r="E366" s="96"/>
      <c r="F366" s="85"/>
      <c r="G366" s="85"/>
      <c r="H366" s="85"/>
      <c r="I366" s="86"/>
    </row>
    <row r="367" spans="2:9" ht="15" x14ac:dyDescent="0.2">
      <c r="B367">
        <f t="shared" si="5"/>
        <v>0</v>
      </c>
      <c r="C367" s="89"/>
      <c r="D367" s="90"/>
      <c r="E367" s="96"/>
      <c r="F367" s="85"/>
      <c r="G367" s="85"/>
      <c r="H367" s="85"/>
      <c r="I367" s="86"/>
    </row>
    <row r="368" spans="2:9" ht="15" x14ac:dyDescent="0.2">
      <c r="B368">
        <f t="shared" si="5"/>
        <v>0</v>
      </c>
      <c r="C368" s="89"/>
      <c r="D368" s="90"/>
      <c r="E368" s="96"/>
      <c r="F368" s="85"/>
      <c r="G368" s="85"/>
      <c r="H368" s="85"/>
      <c r="I368" s="86"/>
    </row>
    <row r="369" spans="2:9" ht="15" x14ac:dyDescent="0.2">
      <c r="B369">
        <f t="shared" si="5"/>
        <v>0</v>
      </c>
      <c r="C369" s="89"/>
      <c r="D369" s="90"/>
      <c r="E369" s="96"/>
      <c r="F369" s="85"/>
      <c r="G369" s="85"/>
      <c r="H369" s="85"/>
      <c r="I369" s="86"/>
    </row>
    <row r="370" spans="2:9" ht="15" x14ac:dyDescent="0.2">
      <c r="B370">
        <f t="shared" si="5"/>
        <v>0</v>
      </c>
      <c r="C370" s="89"/>
      <c r="D370" s="90"/>
      <c r="E370" s="96"/>
      <c r="F370" s="85"/>
      <c r="G370" s="85"/>
      <c r="H370" s="85"/>
      <c r="I370" s="86"/>
    </row>
    <row r="371" spans="2:9" ht="15" x14ac:dyDescent="0.2">
      <c r="B371">
        <f t="shared" si="5"/>
        <v>0</v>
      </c>
      <c r="C371" s="89"/>
      <c r="D371" s="90"/>
      <c r="E371" s="96"/>
      <c r="F371" s="85"/>
      <c r="G371" s="85"/>
      <c r="H371" s="85"/>
      <c r="I371" s="86"/>
    </row>
    <row r="372" spans="2:9" ht="15" x14ac:dyDescent="0.2">
      <c r="B372">
        <f t="shared" si="5"/>
        <v>0</v>
      </c>
      <c r="C372" s="89"/>
      <c r="D372" s="90"/>
      <c r="E372" s="96"/>
      <c r="F372" s="85"/>
      <c r="G372" s="85"/>
      <c r="H372" s="85"/>
      <c r="I372" s="86"/>
    </row>
    <row r="373" spans="2:9" ht="15" x14ac:dyDescent="0.2">
      <c r="B373">
        <f t="shared" si="5"/>
        <v>0</v>
      </c>
      <c r="C373" s="89"/>
      <c r="D373" s="90"/>
      <c r="E373" s="96"/>
      <c r="F373" s="85"/>
      <c r="G373" s="85"/>
      <c r="H373" s="85"/>
      <c r="I373" s="86"/>
    </row>
    <row r="374" spans="2:9" ht="15" x14ac:dyDescent="0.2">
      <c r="B374">
        <f t="shared" si="5"/>
        <v>0</v>
      </c>
      <c r="C374" s="89"/>
      <c r="D374" s="90"/>
      <c r="E374" s="96"/>
      <c r="F374" s="85"/>
      <c r="G374" s="85"/>
      <c r="H374" s="85"/>
      <c r="I374" s="86"/>
    </row>
    <row r="375" spans="2:9" ht="15" x14ac:dyDescent="0.2">
      <c r="B375">
        <f t="shared" si="5"/>
        <v>0</v>
      </c>
      <c r="C375" s="89"/>
      <c r="D375" s="90"/>
      <c r="E375" s="96"/>
      <c r="F375" s="85"/>
      <c r="G375" s="85"/>
      <c r="H375" s="85"/>
      <c r="I375" s="86"/>
    </row>
    <row r="376" spans="2:9" ht="15" x14ac:dyDescent="0.2">
      <c r="B376">
        <f t="shared" si="5"/>
        <v>0</v>
      </c>
      <c r="C376" s="89"/>
      <c r="D376" s="90"/>
      <c r="E376" s="96"/>
      <c r="F376" s="85"/>
      <c r="G376" s="85"/>
      <c r="H376" s="85"/>
      <c r="I376" s="86"/>
    </row>
    <row r="377" spans="2:9" ht="15" x14ac:dyDescent="0.2">
      <c r="B377">
        <f t="shared" si="5"/>
        <v>0</v>
      </c>
      <c r="C377" s="89"/>
      <c r="D377" s="90"/>
      <c r="E377" s="96"/>
      <c r="F377" s="85"/>
      <c r="G377" s="85"/>
      <c r="H377" s="85"/>
      <c r="I377" s="86"/>
    </row>
    <row r="378" spans="2:9" ht="15" x14ac:dyDescent="0.2">
      <c r="B378">
        <f t="shared" si="5"/>
        <v>0</v>
      </c>
      <c r="C378" s="89"/>
      <c r="D378" s="90"/>
      <c r="E378" s="96"/>
      <c r="F378" s="85"/>
      <c r="G378" s="85"/>
      <c r="H378" s="85"/>
      <c r="I378" s="86"/>
    </row>
    <row r="379" spans="2:9" ht="15" x14ac:dyDescent="0.2">
      <c r="B379">
        <f t="shared" si="5"/>
        <v>0</v>
      </c>
      <c r="C379" s="89"/>
      <c r="D379" s="90"/>
      <c r="E379" s="96"/>
      <c r="F379" s="85"/>
      <c r="G379" s="85"/>
      <c r="H379" s="85"/>
      <c r="I379" s="86"/>
    </row>
    <row r="380" spans="2:9" ht="15" x14ac:dyDescent="0.2">
      <c r="B380">
        <f t="shared" si="5"/>
        <v>0</v>
      </c>
      <c r="C380" s="89"/>
      <c r="D380" s="90"/>
      <c r="E380" s="96"/>
      <c r="F380" s="85"/>
      <c r="G380" s="85"/>
      <c r="H380" s="85"/>
      <c r="I380" s="86"/>
    </row>
    <row r="381" spans="2:9" ht="15" x14ac:dyDescent="0.2">
      <c r="B381">
        <f t="shared" si="5"/>
        <v>0</v>
      </c>
      <c r="C381" s="89"/>
      <c r="D381" s="90"/>
      <c r="E381" s="96"/>
      <c r="F381" s="85"/>
      <c r="G381" s="85"/>
      <c r="H381" s="85"/>
      <c r="I381" s="86"/>
    </row>
    <row r="382" spans="2:9" ht="15" x14ac:dyDescent="0.2">
      <c r="B382">
        <f t="shared" si="5"/>
        <v>0</v>
      </c>
      <c r="C382" s="89"/>
      <c r="D382" s="90"/>
      <c r="E382" s="96"/>
      <c r="F382" s="85"/>
      <c r="G382" s="85"/>
      <c r="H382" s="85"/>
      <c r="I382" s="86"/>
    </row>
    <row r="383" spans="2:9" ht="15" x14ac:dyDescent="0.2">
      <c r="B383">
        <f t="shared" si="5"/>
        <v>0</v>
      </c>
      <c r="C383" s="89"/>
      <c r="D383" s="90"/>
      <c r="E383" s="96"/>
      <c r="F383" s="85"/>
      <c r="G383" s="85"/>
      <c r="H383" s="85"/>
      <c r="I383" s="86"/>
    </row>
    <row r="384" spans="2:9" ht="15" x14ac:dyDescent="0.2">
      <c r="B384">
        <f t="shared" si="5"/>
        <v>0</v>
      </c>
      <c r="C384" s="89"/>
      <c r="D384" s="90"/>
      <c r="E384" s="96"/>
      <c r="F384" s="85"/>
      <c r="G384" s="85"/>
      <c r="H384" s="85"/>
      <c r="I384" s="86"/>
    </row>
    <row r="385" spans="2:9" ht="15" x14ac:dyDescent="0.2">
      <c r="B385">
        <f t="shared" si="5"/>
        <v>0</v>
      </c>
      <c r="C385" s="89"/>
      <c r="D385" s="90"/>
      <c r="E385" s="96"/>
      <c r="F385" s="85"/>
      <c r="G385" s="85"/>
      <c r="H385" s="85"/>
      <c r="I385" s="86"/>
    </row>
    <row r="386" spans="2:9" ht="15" x14ac:dyDescent="0.2">
      <c r="B386">
        <f t="shared" si="5"/>
        <v>0</v>
      </c>
      <c r="C386" s="89"/>
      <c r="D386" s="90"/>
      <c r="E386" s="96"/>
      <c r="F386" s="85"/>
      <c r="G386" s="85"/>
      <c r="H386" s="85"/>
      <c r="I386" s="86"/>
    </row>
    <row r="387" spans="2:9" ht="15" x14ac:dyDescent="0.2">
      <c r="B387">
        <f t="shared" ref="B387:B450" si="6">$A$2</f>
        <v>0</v>
      </c>
      <c r="C387" s="89"/>
      <c r="D387" s="90"/>
      <c r="E387" s="96"/>
      <c r="F387" s="85"/>
      <c r="G387" s="85"/>
      <c r="H387" s="85"/>
      <c r="I387" s="86"/>
    </row>
    <row r="388" spans="2:9" ht="15" x14ac:dyDescent="0.2">
      <c r="B388">
        <f t="shared" si="6"/>
        <v>0</v>
      </c>
      <c r="C388" s="89"/>
      <c r="D388" s="90"/>
      <c r="E388" s="96"/>
      <c r="F388" s="85"/>
      <c r="G388" s="85"/>
      <c r="H388" s="85"/>
      <c r="I388" s="86"/>
    </row>
    <row r="389" spans="2:9" ht="15" x14ac:dyDescent="0.2">
      <c r="B389">
        <f t="shared" si="6"/>
        <v>0</v>
      </c>
      <c r="C389" s="89"/>
      <c r="D389" s="90"/>
      <c r="E389" s="96"/>
      <c r="F389" s="85"/>
      <c r="G389" s="85"/>
      <c r="H389" s="85"/>
      <c r="I389" s="86"/>
    </row>
    <row r="390" spans="2:9" ht="15" x14ac:dyDescent="0.2">
      <c r="B390">
        <f t="shared" si="6"/>
        <v>0</v>
      </c>
      <c r="C390" s="89"/>
      <c r="D390" s="90"/>
      <c r="E390" s="96"/>
      <c r="F390" s="85"/>
      <c r="G390" s="85"/>
      <c r="H390" s="85"/>
      <c r="I390" s="86"/>
    </row>
    <row r="391" spans="2:9" ht="15" x14ac:dyDescent="0.2">
      <c r="B391">
        <f t="shared" si="6"/>
        <v>0</v>
      </c>
      <c r="C391" s="89"/>
      <c r="D391" s="90"/>
      <c r="E391" s="96"/>
      <c r="F391" s="85"/>
      <c r="G391" s="85"/>
      <c r="H391" s="85"/>
      <c r="I391" s="86"/>
    </row>
    <row r="392" spans="2:9" ht="15" x14ac:dyDescent="0.2">
      <c r="B392">
        <f t="shared" si="6"/>
        <v>0</v>
      </c>
      <c r="C392" s="89"/>
      <c r="D392" s="90"/>
      <c r="E392" s="96"/>
      <c r="F392" s="85"/>
      <c r="G392" s="85"/>
      <c r="H392" s="85"/>
      <c r="I392" s="86"/>
    </row>
    <row r="393" spans="2:9" ht="15" x14ac:dyDescent="0.2">
      <c r="B393">
        <f t="shared" si="6"/>
        <v>0</v>
      </c>
      <c r="C393" s="89"/>
      <c r="D393" s="90"/>
      <c r="E393" s="96"/>
      <c r="F393" s="85"/>
      <c r="G393" s="85"/>
      <c r="H393" s="85"/>
      <c r="I393" s="86"/>
    </row>
    <row r="394" spans="2:9" ht="15" x14ac:dyDescent="0.2">
      <c r="B394">
        <f t="shared" si="6"/>
        <v>0</v>
      </c>
      <c r="C394" s="89"/>
      <c r="D394" s="90"/>
      <c r="E394" s="96"/>
      <c r="F394" s="85"/>
      <c r="G394" s="85"/>
      <c r="H394" s="85"/>
      <c r="I394" s="86"/>
    </row>
    <row r="395" spans="2:9" ht="15" x14ac:dyDescent="0.2">
      <c r="B395">
        <f t="shared" si="6"/>
        <v>0</v>
      </c>
      <c r="C395" s="89"/>
      <c r="D395" s="90"/>
      <c r="E395" s="96"/>
      <c r="F395" s="85"/>
      <c r="G395" s="85"/>
      <c r="H395" s="85"/>
      <c r="I395" s="86"/>
    </row>
    <row r="396" spans="2:9" ht="15" x14ac:dyDescent="0.2">
      <c r="B396">
        <f t="shared" si="6"/>
        <v>0</v>
      </c>
      <c r="C396" s="89"/>
      <c r="D396" s="90"/>
      <c r="E396" s="96"/>
      <c r="F396" s="85"/>
      <c r="G396" s="85"/>
      <c r="H396" s="85"/>
      <c r="I396" s="86"/>
    </row>
    <row r="397" spans="2:9" ht="15" x14ac:dyDescent="0.2">
      <c r="B397">
        <f t="shared" si="6"/>
        <v>0</v>
      </c>
      <c r="C397" s="89"/>
      <c r="D397" s="90"/>
      <c r="E397" s="96"/>
      <c r="F397" s="85"/>
      <c r="G397" s="85"/>
      <c r="H397" s="85"/>
      <c r="I397" s="86"/>
    </row>
    <row r="398" spans="2:9" ht="15" x14ac:dyDescent="0.2">
      <c r="B398">
        <f t="shared" si="6"/>
        <v>0</v>
      </c>
      <c r="C398" s="89"/>
      <c r="D398" s="90"/>
      <c r="E398" s="96"/>
      <c r="F398" s="85"/>
      <c r="G398" s="85"/>
      <c r="H398" s="85"/>
      <c r="I398" s="86"/>
    </row>
    <row r="399" spans="2:9" ht="15" x14ac:dyDescent="0.2">
      <c r="B399">
        <f t="shared" si="6"/>
        <v>0</v>
      </c>
      <c r="C399" s="89"/>
      <c r="D399" s="90"/>
      <c r="E399" s="96"/>
      <c r="F399" s="85"/>
      <c r="G399" s="85"/>
      <c r="H399" s="85"/>
      <c r="I399" s="86"/>
    </row>
    <row r="400" spans="2:9" ht="15" x14ac:dyDescent="0.2">
      <c r="B400">
        <f t="shared" si="6"/>
        <v>0</v>
      </c>
      <c r="C400" s="89"/>
      <c r="D400" s="90"/>
      <c r="E400" s="96"/>
      <c r="F400" s="85"/>
      <c r="G400" s="85"/>
      <c r="H400" s="85"/>
      <c r="I400" s="86"/>
    </row>
    <row r="401" spans="2:9" ht="15" x14ac:dyDescent="0.2">
      <c r="B401">
        <f t="shared" si="6"/>
        <v>0</v>
      </c>
      <c r="C401" s="89"/>
      <c r="D401" s="90"/>
      <c r="E401" s="96"/>
      <c r="F401" s="85"/>
      <c r="G401" s="85"/>
      <c r="H401" s="85"/>
      <c r="I401" s="86"/>
    </row>
    <row r="402" spans="2:9" ht="15" x14ac:dyDescent="0.2">
      <c r="B402">
        <f t="shared" si="6"/>
        <v>0</v>
      </c>
      <c r="C402" s="89"/>
      <c r="D402" s="90"/>
      <c r="E402" s="96"/>
      <c r="F402" s="85"/>
      <c r="G402" s="85"/>
      <c r="H402" s="85"/>
      <c r="I402" s="86"/>
    </row>
    <row r="403" spans="2:9" ht="15" x14ac:dyDescent="0.2">
      <c r="B403">
        <f t="shared" si="6"/>
        <v>0</v>
      </c>
      <c r="C403" s="89"/>
      <c r="D403" s="90"/>
      <c r="E403" s="96"/>
      <c r="F403" s="85"/>
      <c r="G403" s="85"/>
      <c r="H403" s="85"/>
      <c r="I403" s="86"/>
    </row>
    <row r="404" spans="2:9" ht="15" x14ac:dyDescent="0.2">
      <c r="B404">
        <f t="shared" si="6"/>
        <v>0</v>
      </c>
      <c r="C404" s="89"/>
      <c r="D404" s="90"/>
      <c r="E404" s="96"/>
      <c r="F404" s="85"/>
      <c r="G404" s="85"/>
      <c r="H404" s="85"/>
      <c r="I404" s="86"/>
    </row>
    <row r="405" spans="2:9" ht="15" x14ac:dyDescent="0.2">
      <c r="B405">
        <f t="shared" si="6"/>
        <v>0</v>
      </c>
      <c r="C405" s="89"/>
      <c r="D405" s="90"/>
      <c r="E405" s="96"/>
      <c r="F405" s="85"/>
      <c r="G405" s="85"/>
      <c r="H405" s="85"/>
      <c r="I405" s="86"/>
    </row>
    <row r="406" spans="2:9" ht="15" x14ac:dyDescent="0.2">
      <c r="B406">
        <f t="shared" si="6"/>
        <v>0</v>
      </c>
      <c r="C406" s="89"/>
      <c r="D406" s="90"/>
      <c r="E406" s="96"/>
      <c r="F406" s="85"/>
      <c r="G406" s="85"/>
      <c r="H406" s="85"/>
      <c r="I406" s="86"/>
    </row>
    <row r="407" spans="2:9" ht="15" x14ac:dyDescent="0.2">
      <c r="B407">
        <f t="shared" si="6"/>
        <v>0</v>
      </c>
      <c r="C407" s="89"/>
      <c r="D407" s="90"/>
      <c r="E407" s="96"/>
      <c r="F407" s="85"/>
      <c r="G407" s="85"/>
      <c r="H407" s="85"/>
      <c r="I407" s="86"/>
    </row>
    <row r="408" spans="2:9" ht="15" x14ac:dyDescent="0.2">
      <c r="B408">
        <f t="shared" si="6"/>
        <v>0</v>
      </c>
      <c r="C408" s="89"/>
      <c r="D408" s="90"/>
      <c r="E408" s="96"/>
      <c r="F408" s="85"/>
      <c r="G408" s="85"/>
      <c r="H408" s="85"/>
      <c r="I408" s="86"/>
    </row>
    <row r="409" spans="2:9" ht="15" x14ac:dyDescent="0.2">
      <c r="B409">
        <f t="shared" si="6"/>
        <v>0</v>
      </c>
      <c r="C409" s="89"/>
      <c r="D409" s="90"/>
      <c r="E409" s="96"/>
      <c r="F409" s="85"/>
      <c r="G409" s="85"/>
      <c r="H409" s="85"/>
      <c r="I409" s="86"/>
    </row>
    <row r="410" spans="2:9" ht="15" x14ac:dyDescent="0.2">
      <c r="B410">
        <f t="shared" si="6"/>
        <v>0</v>
      </c>
      <c r="C410" s="89"/>
      <c r="D410" s="90"/>
      <c r="E410" s="96"/>
      <c r="F410" s="85"/>
      <c r="G410" s="85"/>
      <c r="H410" s="85"/>
      <c r="I410" s="86"/>
    </row>
    <row r="411" spans="2:9" ht="15" x14ac:dyDescent="0.2">
      <c r="B411">
        <f t="shared" si="6"/>
        <v>0</v>
      </c>
      <c r="C411" s="89"/>
      <c r="D411" s="90"/>
      <c r="E411" s="96"/>
      <c r="F411" s="85"/>
      <c r="G411" s="85"/>
      <c r="H411" s="85"/>
      <c r="I411" s="86"/>
    </row>
    <row r="412" spans="2:9" ht="15" x14ac:dyDescent="0.2">
      <c r="B412">
        <f t="shared" si="6"/>
        <v>0</v>
      </c>
      <c r="C412" s="89"/>
      <c r="D412" s="90"/>
      <c r="E412" s="96"/>
      <c r="F412" s="85"/>
      <c r="G412" s="85"/>
      <c r="H412" s="85"/>
      <c r="I412" s="86"/>
    </row>
    <row r="413" spans="2:9" ht="15" x14ac:dyDescent="0.2">
      <c r="B413">
        <f t="shared" si="6"/>
        <v>0</v>
      </c>
      <c r="C413" s="89"/>
      <c r="D413" s="90"/>
      <c r="E413" s="96"/>
      <c r="F413" s="85"/>
      <c r="G413" s="85"/>
      <c r="H413" s="85"/>
      <c r="I413" s="86"/>
    </row>
    <row r="414" spans="2:9" ht="15" x14ac:dyDescent="0.2">
      <c r="B414">
        <f t="shared" si="6"/>
        <v>0</v>
      </c>
      <c r="C414" s="89"/>
      <c r="D414" s="90"/>
      <c r="E414" s="96"/>
      <c r="F414" s="85"/>
      <c r="G414" s="85"/>
      <c r="H414" s="85"/>
      <c r="I414" s="86"/>
    </row>
    <row r="415" spans="2:9" ht="15" x14ac:dyDescent="0.2">
      <c r="B415">
        <f t="shared" si="6"/>
        <v>0</v>
      </c>
      <c r="C415" s="89"/>
      <c r="D415" s="90"/>
      <c r="E415" s="96"/>
      <c r="F415" s="85"/>
      <c r="G415" s="85"/>
      <c r="H415" s="85"/>
      <c r="I415" s="86"/>
    </row>
    <row r="416" spans="2:9" ht="15" x14ac:dyDescent="0.2">
      <c r="B416">
        <f t="shared" si="6"/>
        <v>0</v>
      </c>
      <c r="C416" s="89"/>
      <c r="D416" s="90"/>
      <c r="E416" s="96"/>
      <c r="F416" s="85"/>
      <c r="G416" s="85"/>
      <c r="H416" s="85"/>
      <c r="I416" s="86"/>
    </row>
    <row r="417" spans="2:9" ht="15" x14ac:dyDescent="0.2">
      <c r="B417">
        <f t="shared" si="6"/>
        <v>0</v>
      </c>
      <c r="C417" s="89"/>
      <c r="D417" s="90"/>
      <c r="E417" s="96"/>
      <c r="F417" s="85"/>
      <c r="G417" s="85"/>
      <c r="H417" s="85"/>
      <c r="I417" s="86"/>
    </row>
    <row r="418" spans="2:9" ht="15" x14ac:dyDescent="0.2">
      <c r="B418">
        <f t="shared" si="6"/>
        <v>0</v>
      </c>
      <c r="C418" s="89"/>
      <c r="D418" s="90"/>
      <c r="E418" s="96"/>
      <c r="F418" s="85"/>
      <c r="G418" s="85"/>
      <c r="H418" s="85"/>
      <c r="I418" s="86"/>
    </row>
    <row r="419" spans="2:9" ht="15" x14ac:dyDescent="0.2">
      <c r="B419">
        <f t="shared" si="6"/>
        <v>0</v>
      </c>
      <c r="C419" s="89"/>
      <c r="D419" s="90"/>
      <c r="E419" s="96"/>
      <c r="F419" s="85"/>
      <c r="G419" s="85"/>
      <c r="H419" s="85"/>
      <c r="I419" s="86"/>
    </row>
    <row r="420" spans="2:9" ht="15" x14ac:dyDescent="0.2">
      <c r="B420">
        <f t="shared" si="6"/>
        <v>0</v>
      </c>
      <c r="C420" s="89"/>
      <c r="D420" s="90"/>
      <c r="E420" s="96"/>
      <c r="F420" s="85"/>
      <c r="G420" s="85"/>
      <c r="H420" s="85"/>
      <c r="I420" s="86"/>
    </row>
    <row r="421" spans="2:9" ht="15" x14ac:dyDescent="0.2">
      <c r="B421">
        <f t="shared" si="6"/>
        <v>0</v>
      </c>
      <c r="C421" s="89"/>
      <c r="D421" s="90"/>
      <c r="E421" s="96"/>
      <c r="F421" s="85"/>
      <c r="G421" s="85"/>
      <c r="H421" s="85"/>
      <c r="I421" s="86"/>
    </row>
    <row r="422" spans="2:9" ht="15" x14ac:dyDescent="0.2">
      <c r="B422">
        <f t="shared" si="6"/>
        <v>0</v>
      </c>
      <c r="C422" s="89"/>
      <c r="D422" s="90"/>
      <c r="E422" s="96"/>
      <c r="F422" s="85"/>
      <c r="G422" s="85"/>
      <c r="H422" s="85"/>
      <c r="I422" s="86"/>
    </row>
    <row r="423" spans="2:9" ht="15" x14ac:dyDescent="0.2">
      <c r="B423">
        <f t="shared" si="6"/>
        <v>0</v>
      </c>
      <c r="C423" s="89"/>
      <c r="D423" s="90"/>
      <c r="E423" s="96"/>
      <c r="F423" s="85"/>
      <c r="G423" s="85"/>
      <c r="H423" s="85"/>
      <c r="I423" s="86"/>
    </row>
    <row r="424" spans="2:9" ht="15" x14ac:dyDescent="0.2">
      <c r="B424">
        <f t="shared" si="6"/>
        <v>0</v>
      </c>
      <c r="C424" s="89"/>
      <c r="D424" s="90"/>
      <c r="E424" s="96"/>
      <c r="F424" s="85"/>
      <c r="G424" s="85"/>
      <c r="H424" s="85"/>
      <c r="I424" s="86"/>
    </row>
    <row r="425" spans="2:9" ht="15" x14ac:dyDescent="0.2">
      <c r="B425">
        <f t="shared" si="6"/>
        <v>0</v>
      </c>
      <c r="C425" s="89"/>
      <c r="D425" s="90"/>
      <c r="E425" s="96"/>
      <c r="F425" s="85"/>
      <c r="G425" s="85"/>
      <c r="H425" s="85"/>
      <c r="I425" s="86"/>
    </row>
    <row r="426" spans="2:9" ht="15" x14ac:dyDescent="0.2">
      <c r="B426">
        <f t="shared" si="6"/>
        <v>0</v>
      </c>
      <c r="C426" s="89"/>
      <c r="D426" s="90"/>
      <c r="E426" s="96"/>
      <c r="F426" s="85"/>
      <c r="G426" s="85"/>
      <c r="H426" s="85"/>
      <c r="I426" s="86"/>
    </row>
    <row r="427" spans="2:9" ht="15" x14ac:dyDescent="0.2">
      <c r="B427">
        <f t="shared" si="6"/>
        <v>0</v>
      </c>
      <c r="C427" s="89"/>
      <c r="D427" s="90"/>
      <c r="E427" s="96"/>
      <c r="F427" s="85"/>
      <c r="G427" s="85"/>
      <c r="H427" s="85"/>
      <c r="I427" s="86"/>
    </row>
    <row r="428" spans="2:9" ht="15" x14ac:dyDescent="0.2">
      <c r="B428">
        <f t="shared" si="6"/>
        <v>0</v>
      </c>
      <c r="C428" s="89"/>
      <c r="D428" s="90"/>
      <c r="E428" s="96"/>
      <c r="F428" s="85"/>
      <c r="G428" s="85"/>
      <c r="H428" s="85"/>
      <c r="I428" s="86"/>
    </row>
    <row r="429" spans="2:9" ht="15" x14ac:dyDescent="0.2">
      <c r="B429">
        <f t="shared" si="6"/>
        <v>0</v>
      </c>
      <c r="C429" s="89"/>
      <c r="D429" s="90"/>
      <c r="E429" s="96"/>
      <c r="F429" s="85"/>
      <c r="G429" s="85"/>
      <c r="H429" s="85"/>
      <c r="I429" s="86"/>
    </row>
    <row r="430" spans="2:9" ht="15" x14ac:dyDescent="0.2">
      <c r="B430">
        <f t="shared" si="6"/>
        <v>0</v>
      </c>
      <c r="C430" s="89"/>
      <c r="D430" s="90"/>
      <c r="E430" s="96"/>
      <c r="F430" s="85"/>
      <c r="G430" s="85"/>
      <c r="H430" s="85"/>
      <c r="I430" s="86"/>
    </row>
    <row r="431" spans="2:9" ht="15" x14ac:dyDescent="0.2">
      <c r="B431">
        <f t="shared" si="6"/>
        <v>0</v>
      </c>
      <c r="C431" s="89"/>
      <c r="D431" s="90"/>
      <c r="E431" s="96"/>
      <c r="F431" s="85"/>
      <c r="G431" s="85"/>
      <c r="H431" s="85"/>
      <c r="I431" s="86"/>
    </row>
    <row r="432" spans="2:9" ht="15" x14ac:dyDescent="0.2">
      <c r="B432">
        <f t="shared" si="6"/>
        <v>0</v>
      </c>
      <c r="C432" s="89"/>
      <c r="D432" s="90"/>
      <c r="E432" s="96"/>
      <c r="F432" s="85"/>
      <c r="G432" s="85"/>
      <c r="H432" s="85"/>
      <c r="I432" s="86"/>
    </row>
    <row r="433" spans="2:9" ht="15" x14ac:dyDescent="0.2">
      <c r="B433">
        <f t="shared" si="6"/>
        <v>0</v>
      </c>
      <c r="C433" s="89"/>
      <c r="D433" s="90"/>
      <c r="E433" s="96"/>
      <c r="F433" s="85"/>
      <c r="G433" s="85"/>
      <c r="H433" s="85"/>
      <c r="I433" s="86"/>
    </row>
    <row r="434" spans="2:9" ht="15" x14ac:dyDescent="0.2">
      <c r="B434">
        <f t="shared" si="6"/>
        <v>0</v>
      </c>
      <c r="C434" s="89"/>
      <c r="D434" s="90"/>
      <c r="E434" s="96"/>
      <c r="F434" s="85"/>
      <c r="G434" s="85"/>
      <c r="H434" s="85"/>
      <c r="I434" s="86"/>
    </row>
    <row r="435" spans="2:9" ht="15" x14ac:dyDescent="0.2">
      <c r="B435">
        <f t="shared" si="6"/>
        <v>0</v>
      </c>
      <c r="C435" s="89"/>
      <c r="D435" s="90"/>
      <c r="E435" s="96"/>
      <c r="F435" s="85"/>
      <c r="G435" s="85"/>
      <c r="H435" s="85"/>
      <c r="I435" s="86"/>
    </row>
    <row r="436" spans="2:9" ht="15" x14ac:dyDescent="0.2">
      <c r="B436">
        <f t="shared" si="6"/>
        <v>0</v>
      </c>
      <c r="C436" s="89"/>
      <c r="D436" s="90"/>
      <c r="E436" s="96"/>
      <c r="F436" s="85"/>
      <c r="G436" s="85"/>
      <c r="H436" s="85"/>
      <c r="I436" s="86"/>
    </row>
    <row r="437" spans="2:9" ht="15" x14ac:dyDescent="0.2">
      <c r="B437">
        <f t="shared" si="6"/>
        <v>0</v>
      </c>
      <c r="C437" s="89"/>
      <c r="D437" s="90"/>
      <c r="E437" s="96"/>
      <c r="F437" s="85"/>
      <c r="G437" s="85"/>
      <c r="H437" s="85"/>
      <c r="I437" s="86"/>
    </row>
    <row r="438" spans="2:9" ht="15" x14ac:dyDescent="0.2">
      <c r="B438">
        <f t="shared" si="6"/>
        <v>0</v>
      </c>
      <c r="C438" s="89"/>
      <c r="D438" s="90"/>
      <c r="E438" s="96"/>
      <c r="F438" s="85"/>
      <c r="G438" s="85"/>
      <c r="H438" s="85"/>
      <c r="I438" s="86"/>
    </row>
    <row r="439" spans="2:9" ht="15" x14ac:dyDescent="0.2">
      <c r="B439">
        <f t="shared" si="6"/>
        <v>0</v>
      </c>
      <c r="C439" s="89"/>
      <c r="D439" s="90"/>
      <c r="E439" s="96"/>
      <c r="F439" s="85"/>
      <c r="G439" s="85"/>
      <c r="H439" s="85"/>
      <c r="I439" s="86"/>
    </row>
    <row r="440" spans="2:9" ht="15" x14ac:dyDescent="0.2">
      <c r="B440">
        <f t="shared" si="6"/>
        <v>0</v>
      </c>
      <c r="C440" s="89"/>
      <c r="D440" s="90"/>
      <c r="E440" s="96"/>
      <c r="F440" s="85"/>
      <c r="G440" s="85"/>
      <c r="H440" s="85"/>
      <c r="I440" s="86"/>
    </row>
    <row r="441" spans="2:9" ht="15" x14ac:dyDescent="0.2">
      <c r="B441">
        <f t="shared" si="6"/>
        <v>0</v>
      </c>
      <c r="C441" s="89"/>
      <c r="D441" s="90"/>
      <c r="E441" s="96"/>
      <c r="F441" s="85"/>
      <c r="G441" s="85"/>
      <c r="H441" s="85"/>
      <c r="I441" s="86"/>
    </row>
    <row r="442" spans="2:9" ht="15" x14ac:dyDescent="0.2">
      <c r="B442">
        <f t="shared" si="6"/>
        <v>0</v>
      </c>
      <c r="C442" s="89"/>
      <c r="D442" s="90"/>
      <c r="E442" s="96"/>
      <c r="F442" s="85"/>
      <c r="G442" s="85"/>
      <c r="H442" s="85"/>
      <c r="I442" s="86"/>
    </row>
    <row r="443" spans="2:9" ht="15" x14ac:dyDescent="0.2">
      <c r="B443">
        <f t="shared" si="6"/>
        <v>0</v>
      </c>
      <c r="C443" s="89"/>
      <c r="D443" s="90"/>
      <c r="E443" s="96"/>
      <c r="F443" s="85"/>
      <c r="G443" s="85"/>
      <c r="H443" s="85"/>
      <c r="I443" s="86"/>
    </row>
    <row r="444" spans="2:9" ht="15" x14ac:dyDescent="0.2">
      <c r="B444">
        <f t="shared" si="6"/>
        <v>0</v>
      </c>
      <c r="C444" s="89"/>
      <c r="D444" s="90"/>
      <c r="E444" s="96"/>
      <c r="F444" s="85"/>
      <c r="G444" s="85"/>
      <c r="H444" s="85"/>
      <c r="I444" s="86"/>
    </row>
    <row r="445" spans="2:9" ht="15" x14ac:dyDescent="0.2">
      <c r="B445">
        <f t="shared" si="6"/>
        <v>0</v>
      </c>
      <c r="C445" s="89"/>
      <c r="D445" s="90"/>
      <c r="E445" s="96"/>
      <c r="F445" s="85"/>
      <c r="G445" s="85"/>
      <c r="H445" s="85"/>
      <c r="I445" s="86"/>
    </row>
    <row r="446" spans="2:9" ht="15" x14ac:dyDescent="0.2">
      <c r="B446">
        <f t="shared" si="6"/>
        <v>0</v>
      </c>
      <c r="C446" s="89"/>
      <c r="D446" s="90"/>
      <c r="E446" s="96"/>
      <c r="F446" s="85"/>
      <c r="G446" s="85"/>
      <c r="H446" s="85"/>
      <c r="I446" s="86"/>
    </row>
    <row r="447" spans="2:9" ht="15" x14ac:dyDescent="0.2">
      <c r="B447">
        <f t="shared" si="6"/>
        <v>0</v>
      </c>
      <c r="C447" s="89"/>
      <c r="D447" s="90"/>
      <c r="E447" s="96"/>
      <c r="F447" s="85"/>
      <c r="G447" s="85"/>
      <c r="H447" s="85"/>
      <c r="I447" s="86"/>
    </row>
    <row r="448" spans="2:9" ht="15" x14ac:dyDescent="0.2">
      <c r="B448">
        <f t="shared" si="6"/>
        <v>0</v>
      </c>
      <c r="C448" s="89"/>
      <c r="D448" s="90"/>
      <c r="E448" s="96"/>
      <c r="F448" s="85"/>
      <c r="G448" s="85"/>
      <c r="H448" s="85"/>
      <c r="I448" s="86"/>
    </row>
    <row r="449" spans="2:9" ht="15" x14ac:dyDescent="0.2">
      <c r="B449">
        <f t="shared" si="6"/>
        <v>0</v>
      </c>
      <c r="C449" s="89"/>
      <c r="D449" s="90"/>
      <c r="E449" s="96"/>
      <c r="F449" s="85"/>
      <c r="G449" s="85"/>
      <c r="H449" s="85"/>
      <c r="I449" s="86"/>
    </row>
    <row r="450" spans="2:9" ht="15" x14ac:dyDescent="0.2">
      <c r="B450">
        <f t="shared" si="6"/>
        <v>0</v>
      </c>
      <c r="C450" s="89"/>
      <c r="D450" s="90"/>
      <c r="E450" s="96"/>
      <c r="F450" s="85"/>
      <c r="G450" s="85"/>
      <c r="H450" s="85"/>
      <c r="I450" s="86"/>
    </row>
    <row r="451" spans="2:9" ht="15" x14ac:dyDescent="0.2">
      <c r="B451">
        <f t="shared" ref="B451:B514" si="7">$A$2</f>
        <v>0</v>
      </c>
      <c r="C451" s="89"/>
      <c r="D451" s="90"/>
      <c r="E451" s="96"/>
      <c r="F451" s="85"/>
      <c r="G451" s="85"/>
      <c r="H451" s="85"/>
      <c r="I451" s="86"/>
    </row>
    <row r="452" spans="2:9" ht="15" x14ac:dyDescent="0.2">
      <c r="B452">
        <f t="shared" si="7"/>
        <v>0</v>
      </c>
      <c r="C452" s="89"/>
      <c r="D452" s="90"/>
      <c r="E452" s="96"/>
      <c r="F452" s="85"/>
      <c r="G452" s="85"/>
      <c r="H452" s="85"/>
      <c r="I452" s="86"/>
    </row>
    <row r="453" spans="2:9" ht="15" x14ac:dyDescent="0.2">
      <c r="B453">
        <f t="shared" si="7"/>
        <v>0</v>
      </c>
      <c r="C453" s="89"/>
      <c r="D453" s="90"/>
      <c r="E453" s="96"/>
      <c r="F453" s="85"/>
      <c r="G453" s="85"/>
      <c r="H453" s="85"/>
      <c r="I453" s="86"/>
    </row>
    <row r="454" spans="2:9" ht="15" x14ac:dyDescent="0.2">
      <c r="B454">
        <f t="shared" si="7"/>
        <v>0</v>
      </c>
      <c r="C454" s="89"/>
      <c r="D454" s="90"/>
      <c r="E454" s="96"/>
      <c r="F454" s="85"/>
      <c r="G454" s="85"/>
      <c r="H454" s="85"/>
      <c r="I454" s="86"/>
    </row>
    <row r="455" spans="2:9" ht="15" x14ac:dyDescent="0.2">
      <c r="B455">
        <f t="shared" si="7"/>
        <v>0</v>
      </c>
      <c r="C455" s="89"/>
      <c r="D455" s="90"/>
      <c r="E455" s="96"/>
      <c r="F455" s="85"/>
      <c r="G455" s="85"/>
      <c r="H455" s="85"/>
      <c r="I455" s="86"/>
    </row>
    <row r="456" spans="2:9" ht="15" x14ac:dyDescent="0.2">
      <c r="B456">
        <f t="shared" si="7"/>
        <v>0</v>
      </c>
      <c r="C456" s="89"/>
      <c r="D456" s="90"/>
      <c r="E456" s="96"/>
      <c r="F456" s="85"/>
      <c r="G456" s="85"/>
      <c r="H456" s="85"/>
      <c r="I456" s="86"/>
    </row>
    <row r="457" spans="2:9" ht="15" x14ac:dyDescent="0.2">
      <c r="B457">
        <f t="shared" si="7"/>
        <v>0</v>
      </c>
      <c r="C457" s="89"/>
      <c r="D457" s="90"/>
      <c r="E457" s="96"/>
      <c r="F457" s="85"/>
      <c r="G457" s="85"/>
      <c r="H457" s="85"/>
      <c r="I457" s="86"/>
    </row>
    <row r="458" spans="2:9" ht="15" x14ac:dyDescent="0.2">
      <c r="B458">
        <f t="shared" si="7"/>
        <v>0</v>
      </c>
      <c r="C458" s="89"/>
      <c r="D458" s="90"/>
      <c r="E458" s="96"/>
      <c r="F458" s="85"/>
      <c r="G458" s="85"/>
      <c r="H458" s="85"/>
      <c r="I458" s="86"/>
    </row>
    <row r="459" spans="2:9" ht="15" x14ac:dyDescent="0.2">
      <c r="B459">
        <f t="shared" si="7"/>
        <v>0</v>
      </c>
      <c r="C459" s="89"/>
      <c r="D459" s="90"/>
      <c r="E459" s="96"/>
      <c r="F459" s="85"/>
      <c r="G459" s="85"/>
      <c r="H459" s="85"/>
      <c r="I459" s="86"/>
    </row>
    <row r="460" spans="2:9" ht="15" x14ac:dyDescent="0.2">
      <c r="B460">
        <f t="shared" si="7"/>
        <v>0</v>
      </c>
      <c r="C460" s="89"/>
      <c r="D460" s="90"/>
      <c r="E460" s="96"/>
      <c r="F460" s="85"/>
      <c r="G460" s="85"/>
      <c r="H460" s="85"/>
      <c r="I460" s="86"/>
    </row>
    <row r="461" spans="2:9" ht="15" x14ac:dyDescent="0.2">
      <c r="B461">
        <f t="shared" si="7"/>
        <v>0</v>
      </c>
      <c r="C461" s="89"/>
      <c r="D461" s="90"/>
      <c r="E461" s="96"/>
      <c r="F461" s="85"/>
      <c r="G461" s="85"/>
      <c r="H461" s="85"/>
      <c r="I461" s="86"/>
    </row>
    <row r="462" spans="2:9" ht="15" x14ac:dyDescent="0.2">
      <c r="B462">
        <f t="shared" si="7"/>
        <v>0</v>
      </c>
      <c r="C462" s="89"/>
      <c r="D462" s="90"/>
      <c r="E462" s="96"/>
      <c r="F462" s="85"/>
      <c r="G462" s="85"/>
      <c r="H462" s="85"/>
      <c r="I462" s="86"/>
    </row>
    <row r="463" spans="2:9" ht="15" x14ac:dyDescent="0.2">
      <c r="B463">
        <f t="shared" si="7"/>
        <v>0</v>
      </c>
      <c r="C463" s="89"/>
      <c r="D463" s="90"/>
      <c r="E463" s="96"/>
      <c r="F463" s="85"/>
      <c r="G463" s="85"/>
      <c r="H463" s="85"/>
      <c r="I463" s="86"/>
    </row>
    <row r="464" spans="2:9" ht="15" x14ac:dyDescent="0.2">
      <c r="B464">
        <f t="shared" si="7"/>
        <v>0</v>
      </c>
      <c r="C464" s="89"/>
      <c r="D464" s="90"/>
      <c r="E464" s="96"/>
      <c r="F464" s="85"/>
      <c r="G464" s="85"/>
      <c r="H464" s="85"/>
      <c r="I464" s="86"/>
    </row>
    <row r="465" spans="2:9" ht="15" x14ac:dyDescent="0.2">
      <c r="B465">
        <f t="shared" si="7"/>
        <v>0</v>
      </c>
      <c r="C465" s="89"/>
      <c r="D465" s="90"/>
      <c r="E465" s="96"/>
      <c r="F465" s="85"/>
      <c r="G465" s="85"/>
      <c r="H465" s="85"/>
      <c r="I465" s="86"/>
    </row>
    <row r="466" spans="2:9" ht="15" x14ac:dyDescent="0.2">
      <c r="B466">
        <f t="shared" si="7"/>
        <v>0</v>
      </c>
      <c r="C466" s="89"/>
      <c r="D466" s="90"/>
      <c r="E466" s="96"/>
      <c r="F466" s="85"/>
      <c r="G466" s="85"/>
      <c r="H466" s="85"/>
      <c r="I466" s="86"/>
    </row>
    <row r="467" spans="2:9" ht="15" x14ac:dyDescent="0.2">
      <c r="B467">
        <f t="shared" si="7"/>
        <v>0</v>
      </c>
      <c r="C467" s="89"/>
      <c r="D467" s="90"/>
      <c r="E467" s="96"/>
      <c r="F467" s="85"/>
      <c r="G467" s="85"/>
      <c r="H467" s="85"/>
      <c r="I467" s="86"/>
    </row>
    <row r="468" spans="2:9" ht="15" x14ac:dyDescent="0.2">
      <c r="B468">
        <f t="shared" si="7"/>
        <v>0</v>
      </c>
      <c r="C468" s="89"/>
      <c r="D468" s="90"/>
      <c r="E468" s="96"/>
      <c r="F468" s="85"/>
      <c r="G468" s="85"/>
      <c r="H468" s="85"/>
      <c r="I468" s="86"/>
    </row>
    <row r="469" spans="2:9" ht="15" x14ac:dyDescent="0.2">
      <c r="B469">
        <f t="shared" si="7"/>
        <v>0</v>
      </c>
      <c r="C469" s="89"/>
      <c r="D469" s="90"/>
      <c r="E469" s="96"/>
      <c r="F469" s="85"/>
      <c r="G469" s="85"/>
      <c r="H469" s="85"/>
      <c r="I469" s="86"/>
    </row>
    <row r="470" spans="2:9" ht="15" x14ac:dyDescent="0.2">
      <c r="B470">
        <f t="shared" si="7"/>
        <v>0</v>
      </c>
      <c r="C470" s="89"/>
      <c r="D470" s="90"/>
      <c r="E470" s="96"/>
      <c r="F470" s="85"/>
      <c r="G470" s="85"/>
      <c r="H470" s="85"/>
      <c r="I470" s="86"/>
    </row>
    <row r="471" spans="2:9" ht="15" x14ac:dyDescent="0.2">
      <c r="B471">
        <f t="shared" si="7"/>
        <v>0</v>
      </c>
      <c r="C471" s="89"/>
      <c r="D471" s="90"/>
      <c r="E471" s="96"/>
      <c r="F471" s="85"/>
      <c r="G471" s="85"/>
      <c r="H471" s="85"/>
      <c r="I471" s="86"/>
    </row>
    <row r="472" spans="2:9" ht="15" x14ac:dyDescent="0.2">
      <c r="B472">
        <f t="shared" si="7"/>
        <v>0</v>
      </c>
      <c r="C472" s="89"/>
      <c r="D472" s="90"/>
      <c r="E472" s="96"/>
      <c r="F472" s="85"/>
      <c r="G472" s="85"/>
      <c r="H472" s="85"/>
      <c r="I472" s="86"/>
    </row>
    <row r="473" spans="2:9" ht="15" x14ac:dyDescent="0.2">
      <c r="B473">
        <f t="shared" si="7"/>
        <v>0</v>
      </c>
      <c r="C473" s="89"/>
      <c r="D473" s="90"/>
      <c r="E473" s="96"/>
      <c r="F473" s="85"/>
      <c r="G473" s="85"/>
      <c r="H473" s="85"/>
      <c r="I473" s="86"/>
    </row>
    <row r="474" spans="2:9" ht="15" x14ac:dyDescent="0.2">
      <c r="B474">
        <f t="shared" si="7"/>
        <v>0</v>
      </c>
      <c r="C474" s="89"/>
      <c r="D474" s="90"/>
      <c r="E474" s="96"/>
      <c r="F474" s="85"/>
      <c r="G474" s="85"/>
      <c r="H474" s="85"/>
      <c r="I474" s="86"/>
    </row>
    <row r="475" spans="2:9" ht="15" x14ac:dyDescent="0.2">
      <c r="B475">
        <f t="shared" si="7"/>
        <v>0</v>
      </c>
      <c r="C475" s="89"/>
      <c r="D475" s="90"/>
      <c r="E475" s="96"/>
      <c r="F475" s="85"/>
      <c r="G475" s="85"/>
      <c r="H475" s="85"/>
      <c r="I475" s="86"/>
    </row>
    <row r="476" spans="2:9" ht="15" x14ac:dyDescent="0.2">
      <c r="B476">
        <f t="shared" si="7"/>
        <v>0</v>
      </c>
      <c r="C476" s="89"/>
      <c r="D476" s="90"/>
      <c r="E476" s="96"/>
      <c r="F476" s="85"/>
      <c r="G476" s="85"/>
      <c r="H476" s="85"/>
      <c r="I476" s="86"/>
    </row>
    <row r="477" spans="2:9" ht="15" x14ac:dyDescent="0.2">
      <c r="B477">
        <f t="shared" si="7"/>
        <v>0</v>
      </c>
      <c r="C477" s="89"/>
      <c r="D477" s="90"/>
      <c r="E477" s="96"/>
      <c r="F477" s="85"/>
      <c r="G477" s="85"/>
      <c r="H477" s="85"/>
      <c r="I477" s="86"/>
    </row>
    <row r="478" spans="2:9" ht="15" x14ac:dyDescent="0.2">
      <c r="B478">
        <f t="shared" si="7"/>
        <v>0</v>
      </c>
      <c r="C478" s="89"/>
      <c r="D478" s="90"/>
      <c r="E478" s="96"/>
      <c r="F478" s="85"/>
      <c r="G478" s="85"/>
      <c r="H478" s="85"/>
      <c r="I478" s="86"/>
    </row>
    <row r="479" spans="2:9" ht="15" x14ac:dyDescent="0.2">
      <c r="B479">
        <f t="shared" si="7"/>
        <v>0</v>
      </c>
      <c r="C479" s="89"/>
      <c r="D479" s="90"/>
      <c r="E479" s="96"/>
      <c r="F479" s="85"/>
      <c r="G479" s="85"/>
      <c r="H479" s="85"/>
      <c r="I479" s="86"/>
    </row>
    <row r="480" spans="2:9" ht="15" x14ac:dyDescent="0.2">
      <c r="B480">
        <f t="shared" si="7"/>
        <v>0</v>
      </c>
      <c r="C480" s="89"/>
      <c r="D480" s="90"/>
      <c r="E480" s="96"/>
      <c r="F480" s="85"/>
      <c r="G480" s="85"/>
      <c r="H480" s="85"/>
      <c r="I480" s="86"/>
    </row>
    <row r="481" spans="2:9" ht="15" x14ac:dyDescent="0.2">
      <c r="B481">
        <f t="shared" si="7"/>
        <v>0</v>
      </c>
      <c r="C481" s="89"/>
      <c r="D481" s="90"/>
      <c r="E481" s="96"/>
      <c r="F481" s="85"/>
      <c r="G481" s="85"/>
      <c r="H481" s="85"/>
      <c r="I481" s="86"/>
    </row>
    <row r="482" spans="2:9" ht="15" x14ac:dyDescent="0.2">
      <c r="B482">
        <f t="shared" si="7"/>
        <v>0</v>
      </c>
      <c r="C482" s="89"/>
      <c r="D482" s="90"/>
      <c r="E482" s="96"/>
      <c r="F482" s="85"/>
      <c r="G482" s="85"/>
      <c r="H482" s="85"/>
      <c r="I482" s="86"/>
    </row>
    <row r="483" spans="2:9" ht="15" x14ac:dyDescent="0.2">
      <c r="B483">
        <f t="shared" si="7"/>
        <v>0</v>
      </c>
      <c r="C483" s="89"/>
      <c r="D483" s="90"/>
      <c r="E483" s="96"/>
      <c r="F483" s="85"/>
      <c r="G483" s="85"/>
      <c r="H483" s="85"/>
      <c r="I483" s="86"/>
    </row>
    <row r="484" spans="2:9" ht="15" x14ac:dyDescent="0.2">
      <c r="B484">
        <f t="shared" si="7"/>
        <v>0</v>
      </c>
      <c r="C484" s="89"/>
      <c r="D484" s="90"/>
      <c r="E484" s="96"/>
      <c r="F484" s="85"/>
      <c r="G484" s="85"/>
      <c r="H484" s="85"/>
      <c r="I484" s="86"/>
    </row>
    <row r="485" spans="2:9" ht="15" x14ac:dyDescent="0.2">
      <c r="B485">
        <f t="shared" si="7"/>
        <v>0</v>
      </c>
      <c r="C485" s="89"/>
      <c r="D485" s="90"/>
      <c r="E485" s="96"/>
      <c r="F485" s="85"/>
      <c r="G485" s="85"/>
      <c r="H485" s="85"/>
      <c r="I485" s="86"/>
    </row>
    <row r="486" spans="2:9" ht="15" x14ac:dyDescent="0.2">
      <c r="B486">
        <f t="shared" si="7"/>
        <v>0</v>
      </c>
      <c r="C486" s="89"/>
      <c r="D486" s="90"/>
      <c r="E486" s="96"/>
      <c r="F486" s="85"/>
      <c r="G486" s="85"/>
      <c r="H486" s="85"/>
      <c r="I486" s="86"/>
    </row>
    <row r="487" spans="2:9" ht="15" x14ac:dyDescent="0.2">
      <c r="B487">
        <f t="shared" si="7"/>
        <v>0</v>
      </c>
      <c r="C487" s="89"/>
      <c r="D487" s="90"/>
      <c r="E487" s="96"/>
      <c r="F487" s="85"/>
      <c r="G487" s="85"/>
      <c r="H487" s="85"/>
      <c r="I487" s="86"/>
    </row>
    <row r="488" spans="2:9" ht="15" x14ac:dyDescent="0.2">
      <c r="B488">
        <f t="shared" si="7"/>
        <v>0</v>
      </c>
      <c r="C488" s="89"/>
      <c r="D488" s="90"/>
      <c r="E488" s="96"/>
      <c r="F488" s="85"/>
      <c r="G488" s="85"/>
      <c r="H488" s="85"/>
      <c r="I488" s="86"/>
    </row>
    <row r="489" spans="2:9" ht="15" x14ac:dyDescent="0.2">
      <c r="B489">
        <f t="shared" si="7"/>
        <v>0</v>
      </c>
      <c r="C489" s="89"/>
      <c r="D489" s="90"/>
      <c r="E489" s="96"/>
      <c r="F489" s="85"/>
      <c r="G489" s="85"/>
      <c r="H489" s="85"/>
      <c r="I489" s="86"/>
    </row>
    <row r="490" spans="2:9" ht="15" x14ac:dyDescent="0.2">
      <c r="B490">
        <f t="shared" si="7"/>
        <v>0</v>
      </c>
      <c r="C490" s="89"/>
      <c r="D490" s="90"/>
      <c r="E490" s="96"/>
      <c r="F490" s="85"/>
      <c r="G490" s="85"/>
      <c r="H490" s="85"/>
      <c r="I490" s="86"/>
    </row>
    <row r="491" spans="2:9" ht="15" x14ac:dyDescent="0.2">
      <c r="B491">
        <f t="shared" si="7"/>
        <v>0</v>
      </c>
      <c r="C491" s="89"/>
      <c r="D491" s="90"/>
      <c r="E491" s="96"/>
      <c r="F491" s="85"/>
      <c r="G491" s="85"/>
      <c r="H491" s="85"/>
      <c r="I491" s="86"/>
    </row>
    <row r="492" spans="2:9" ht="15" x14ac:dyDescent="0.2">
      <c r="B492">
        <f t="shared" si="7"/>
        <v>0</v>
      </c>
      <c r="C492" s="89"/>
      <c r="D492" s="90"/>
      <c r="E492" s="96"/>
      <c r="F492" s="85"/>
      <c r="G492" s="85"/>
      <c r="H492" s="85"/>
      <c r="I492" s="86"/>
    </row>
    <row r="493" spans="2:9" ht="15" x14ac:dyDescent="0.2">
      <c r="B493">
        <f t="shared" si="7"/>
        <v>0</v>
      </c>
      <c r="C493" s="89"/>
      <c r="D493" s="90"/>
      <c r="E493" s="96"/>
      <c r="F493" s="85"/>
      <c r="G493" s="85"/>
      <c r="H493" s="85"/>
      <c r="I493" s="86"/>
    </row>
    <row r="494" spans="2:9" ht="15" x14ac:dyDescent="0.2">
      <c r="B494">
        <f t="shared" si="7"/>
        <v>0</v>
      </c>
      <c r="C494" s="89"/>
      <c r="D494" s="90"/>
      <c r="E494" s="96"/>
      <c r="F494" s="85"/>
      <c r="G494" s="85"/>
      <c r="H494" s="85"/>
      <c r="I494" s="86"/>
    </row>
    <row r="495" spans="2:9" ht="15" x14ac:dyDescent="0.2">
      <c r="B495">
        <f t="shared" si="7"/>
        <v>0</v>
      </c>
      <c r="C495" s="89"/>
      <c r="D495" s="90"/>
      <c r="E495" s="96"/>
      <c r="F495" s="85"/>
      <c r="G495" s="85"/>
      <c r="H495" s="85"/>
      <c r="I495" s="86"/>
    </row>
    <row r="496" spans="2:9" ht="15" x14ac:dyDescent="0.2">
      <c r="B496">
        <f t="shared" si="7"/>
        <v>0</v>
      </c>
      <c r="C496" s="89"/>
      <c r="D496" s="90"/>
      <c r="E496" s="96"/>
      <c r="F496" s="85"/>
      <c r="G496" s="85"/>
      <c r="H496" s="85"/>
      <c r="I496" s="86"/>
    </row>
    <row r="497" spans="2:9" ht="15" x14ac:dyDescent="0.2">
      <c r="B497">
        <f t="shared" si="7"/>
        <v>0</v>
      </c>
      <c r="C497" s="89"/>
      <c r="D497" s="90"/>
      <c r="E497" s="96"/>
      <c r="F497" s="85"/>
      <c r="G497" s="85"/>
      <c r="H497" s="85"/>
      <c r="I497" s="86"/>
    </row>
    <row r="498" spans="2:9" ht="15" x14ac:dyDescent="0.2">
      <c r="B498">
        <f t="shared" si="7"/>
        <v>0</v>
      </c>
      <c r="C498" s="89"/>
      <c r="D498" s="90"/>
      <c r="E498" s="96"/>
      <c r="F498" s="85"/>
      <c r="G498" s="85"/>
      <c r="H498" s="85"/>
      <c r="I498" s="86"/>
    </row>
    <row r="499" spans="2:9" ht="15" x14ac:dyDescent="0.2">
      <c r="B499">
        <f t="shared" si="7"/>
        <v>0</v>
      </c>
      <c r="C499" s="89"/>
      <c r="D499" s="90"/>
      <c r="E499" s="96"/>
      <c r="F499" s="85"/>
      <c r="G499" s="85"/>
      <c r="H499" s="85"/>
      <c r="I499" s="86"/>
    </row>
    <row r="500" spans="2:9" ht="15" x14ac:dyDescent="0.2">
      <c r="B500">
        <f t="shared" si="7"/>
        <v>0</v>
      </c>
      <c r="C500" s="89"/>
      <c r="D500" s="90"/>
      <c r="E500" s="96"/>
      <c r="F500" s="85"/>
      <c r="G500" s="85"/>
      <c r="H500" s="85"/>
      <c r="I500" s="86"/>
    </row>
    <row r="501" spans="2:9" ht="15" x14ac:dyDescent="0.2">
      <c r="B501">
        <f t="shared" si="7"/>
        <v>0</v>
      </c>
      <c r="C501" s="89"/>
      <c r="D501" s="90"/>
      <c r="E501" s="96"/>
      <c r="F501" s="85"/>
      <c r="G501" s="85"/>
      <c r="H501" s="85"/>
      <c r="I501" s="86"/>
    </row>
    <row r="502" spans="2:9" ht="15" x14ac:dyDescent="0.2">
      <c r="B502">
        <f t="shared" si="7"/>
        <v>0</v>
      </c>
      <c r="C502" s="89"/>
      <c r="D502" s="90"/>
      <c r="E502" s="96"/>
      <c r="F502" s="85"/>
      <c r="G502" s="85"/>
      <c r="H502" s="85"/>
      <c r="I502" s="86"/>
    </row>
    <row r="503" spans="2:9" ht="15" x14ac:dyDescent="0.2">
      <c r="B503">
        <f t="shared" si="7"/>
        <v>0</v>
      </c>
      <c r="C503" s="89"/>
      <c r="D503" s="90"/>
      <c r="E503" s="96"/>
      <c r="F503" s="85"/>
      <c r="G503" s="85"/>
      <c r="H503" s="85"/>
      <c r="I503" s="86"/>
    </row>
    <row r="504" spans="2:9" ht="15" x14ac:dyDescent="0.2">
      <c r="B504">
        <f t="shared" si="7"/>
        <v>0</v>
      </c>
      <c r="C504" s="89"/>
      <c r="D504" s="90"/>
      <c r="E504" s="96"/>
      <c r="F504" s="85"/>
      <c r="G504" s="85"/>
      <c r="H504" s="85"/>
      <c r="I504" s="86"/>
    </row>
    <row r="505" spans="2:9" ht="15" x14ac:dyDescent="0.2">
      <c r="B505">
        <f t="shared" si="7"/>
        <v>0</v>
      </c>
      <c r="C505" s="89"/>
      <c r="D505" s="90"/>
      <c r="E505" s="96"/>
      <c r="F505" s="85"/>
      <c r="G505" s="85"/>
      <c r="H505" s="85"/>
      <c r="I505" s="86"/>
    </row>
    <row r="506" spans="2:9" ht="15" x14ac:dyDescent="0.2">
      <c r="B506">
        <f t="shared" si="7"/>
        <v>0</v>
      </c>
      <c r="C506" s="89"/>
      <c r="D506" s="90"/>
      <c r="E506" s="96"/>
      <c r="F506" s="85"/>
      <c r="G506" s="85"/>
      <c r="H506" s="85"/>
      <c r="I506" s="86"/>
    </row>
    <row r="507" spans="2:9" ht="15" x14ac:dyDescent="0.2">
      <c r="B507">
        <f t="shared" si="7"/>
        <v>0</v>
      </c>
      <c r="C507" s="89"/>
      <c r="D507" s="90"/>
      <c r="E507" s="96"/>
      <c r="F507" s="85"/>
      <c r="G507" s="85"/>
      <c r="H507" s="85"/>
      <c r="I507" s="86"/>
    </row>
    <row r="508" spans="2:9" ht="15" x14ac:dyDescent="0.2">
      <c r="B508">
        <f t="shared" si="7"/>
        <v>0</v>
      </c>
      <c r="C508" s="89"/>
      <c r="D508" s="90"/>
      <c r="E508" s="96"/>
      <c r="F508" s="85"/>
      <c r="G508" s="85"/>
      <c r="H508" s="85"/>
      <c r="I508" s="86"/>
    </row>
    <row r="509" spans="2:9" ht="15" x14ac:dyDescent="0.2">
      <c r="B509">
        <f t="shared" si="7"/>
        <v>0</v>
      </c>
      <c r="C509" s="89"/>
      <c r="D509" s="90"/>
      <c r="E509" s="96"/>
      <c r="F509" s="85"/>
      <c r="G509" s="85"/>
      <c r="H509" s="85"/>
      <c r="I509" s="86"/>
    </row>
    <row r="510" spans="2:9" ht="15" x14ac:dyDescent="0.2">
      <c r="B510">
        <f t="shared" si="7"/>
        <v>0</v>
      </c>
      <c r="C510" s="89"/>
      <c r="D510" s="90"/>
      <c r="E510" s="96"/>
      <c r="F510" s="85"/>
      <c r="G510" s="85"/>
      <c r="H510" s="85"/>
      <c r="I510" s="86"/>
    </row>
    <row r="511" spans="2:9" ht="15" x14ac:dyDescent="0.2">
      <c r="B511">
        <f t="shared" si="7"/>
        <v>0</v>
      </c>
      <c r="C511" s="89"/>
      <c r="D511" s="90"/>
      <c r="E511" s="96"/>
      <c r="F511" s="85"/>
      <c r="G511" s="85"/>
      <c r="H511" s="85"/>
      <c r="I511" s="86"/>
    </row>
    <row r="512" spans="2:9" ht="15" x14ac:dyDescent="0.2">
      <c r="B512">
        <f t="shared" si="7"/>
        <v>0</v>
      </c>
      <c r="C512" s="89"/>
      <c r="D512" s="90"/>
      <c r="E512" s="96"/>
      <c r="F512" s="85"/>
      <c r="G512" s="85"/>
      <c r="H512" s="85"/>
      <c r="I512" s="86"/>
    </row>
    <row r="513" spans="2:9" ht="15" x14ac:dyDescent="0.2">
      <c r="B513">
        <f t="shared" si="7"/>
        <v>0</v>
      </c>
      <c r="C513" s="89"/>
      <c r="D513" s="90"/>
      <c r="E513" s="96"/>
      <c r="F513" s="85"/>
      <c r="G513" s="85"/>
      <c r="H513" s="85"/>
      <c r="I513" s="86"/>
    </row>
    <row r="514" spans="2:9" ht="15" x14ac:dyDescent="0.2">
      <c r="B514">
        <f t="shared" si="7"/>
        <v>0</v>
      </c>
      <c r="C514" s="89"/>
      <c r="D514" s="90"/>
      <c r="E514" s="96"/>
      <c r="F514" s="85"/>
      <c r="G514" s="85"/>
      <c r="H514" s="85"/>
      <c r="I514" s="86"/>
    </row>
    <row r="515" spans="2:9" ht="15" x14ac:dyDescent="0.2">
      <c r="B515">
        <f t="shared" ref="B515:B578" si="8">$A$2</f>
        <v>0</v>
      </c>
      <c r="C515" s="89"/>
      <c r="D515" s="90"/>
      <c r="E515" s="96"/>
      <c r="F515" s="85"/>
      <c r="G515" s="85"/>
      <c r="H515" s="85"/>
      <c r="I515" s="86"/>
    </row>
    <row r="516" spans="2:9" ht="15" x14ac:dyDescent="0.2">
      <c r="B516">
        <f t="shared" si="8"/>
        <v>0</v>
      </c>
      <c r="C516" s="89"/>
      <c r="D516" s="90"/>
      <c r="E516" s="96"/>
      <c r="F516" s="85"/>
      <c r="G516" s="85"/>
      <c r="H516" s="85"/>
      <c r="I516" s="86"/>
    </row>
    <row r="517" spans="2:9" ht="15" x14ac:dyDescent="0.2">
      <c r="B517">
        <f t="shared" si="8"/>
        <v>0</v>
      </c>
      <c r="C517" s="89"/>
      <c r="D517" s="90"/>
      <c r="E517" s="96"/>
      <c r="F517" s="85"/>
      <c r="G517" s="85"/>
      <c r="H517" s="85"/>
      <c r="I517" s="86"/>
    </row>
    <row r="518" spans="2:9" ht="15" x14ac:dyDescent="0.2">
      <c r="B518">
        <f t="shared" si="8"/>
        <v>0</v>
      </c>
      <c r="C518" s="89"/>
      <c r="D518" s="90"/>
      <c r="E518" s="96"/>
      <c r="F518" s="85"/>
      <c r="G518" s="85"/>
      <c r="H518" s="85"/>
      <c r="I518" s="86"/>
    </row>
    <row r="519" spans="2:9" ht="15" x14ac:dyDescent="0.2">
      <c r="B519">
        <f t="shared" si="8"/>
        <v>0</v>
      </c>
      <c r="C519" s="89"/>
      <c r="D519" s="90"/>
      <c r="E519" s="96"/>
      <c r="F519" s="85"/>
      <c r="G519" s="85"/>
      <c r="H519" s="85"/>
      <c r="I519" s="86"/>
    </row>
    <row r="520" spans="2:9" ht="15" x14ac:dyDescent="0.2">
      <c r="B520">
        <f t="shared" si="8"/>
        <v>0</v>
      </c>
      <c r="C520" s="89"/>
      <c r="D520" s="90"/>
      <c r="E520" s="96"/>
      <c r="F520" s="85"/>
      <c r="G520" s="85"/>
      <c r="H520" s="85"/>
      <c r="I520" s="86"/>
    </row>
    <row r="521" spans="2:9" ht="15" x14ac:dyDescent="0.2">
      <c r="B521">
        <f t="shared" si="8"/>
        <v>0</v>
      </c>
      <c r="C521" s="89"/>
      <c r="D521" s="90"/>
      <c r="E521" s="96"/>
      <c r="F521" s="85"/>
      <c r="G521" s="85"/>
      <c r="H521" s="85"/>
      <c r="I521" s="86"/>
    </row>
    <row r="522" spans="2:9" ht="15" x14ac:dyDescent="0.2">
      <c r="B522">
        <f t="shared" si="8"/>
        <v>0</v>
      </c>
      <c r="C522" s="89"/>
      <c r="D522" s="90"/>
      <c r="E522" s="96"/>
      <c r="F522" s="85"/>
      <c r="G522" s="85"/>
      <c r="H522" s="85"/>
      <c r="I522" s="86"/>
    </row>
    <row r="523" spans="2:9" ht="15" x14ac:dyDescent="0.2">
      <c r="B523">
        <f t="shared" si="8"/>
        <v>0</v>
      </c>
      <c r="C523" s="89"/>
      <c r="D523" s="90"/>
      <c r="E523" s="96"/>
      <c r="F523" s="85"/>
      <c r="G523" s="85"/>
      <c r="H523" s="85"/>
      <c r="I523" s="86"/>
    </row>
    <row r="524" spans="2:9" ht="15" x14ac:dyDescent="0.2">
      <c r="B524">
        <f t="shared" si="8"/>
        <v>0</v>
      </c>
      <c r="C524" s="89"/>
      <c r="D524" s="90"/>
      <c r="E524" s="96"/>
      <c r="F524" s="85"/>
      <c r="G524" s="85"/>
      <c r="H524" s="85"/>
      <c r="I524" s="86"/>
    </row>
    <row r="525" spans="2:9" ht="15" x14ac:dyDescent="0.2">
      <c r="B525">
        <f t="shared" si="8"/>
        <v>0</v>
      </c>
      <c r="C525" s="89"/>
      <c r="D525" s="90"/>
      <c r="E525" s="96"/>
      <c r="F525" s="85"/>
      <c r="G525" s="85"/>
      <c r="H525" s="85"/>
      <c r="I525" s="86"/>
    </row>
    <row r="526" spans="2:9" ht="15" x14ac:dyDescent="0.2">
      <c r="B526">
        <f t="shared" si="8"/>
        <v>0</v>
      </c>
      <c r="C526" s="89"/>
      <c r="D526" s="90"/>
      <c r="E526" s="96"/>
      <c r="F526" s="85"/>
      <c r="G526" s="85"/>
      <c r="H526" s="85"/>
      <c r="I526" s="86"/>
    </row>
    <row r="527" spans="2:9" ht="15" x14ac:dyDescent="0.2">
      <c r="B527">
        <f t="shared" si="8"/>
        <v>0</v>
      </c>
      <c r="C527" s="89"/>
      <c r="D527" s="90"/>
      <c r="E527" s="96"/>
      <c r="F527" s="85"/>
      <c r="G527" s="85"/>
      <c r="H527" s="85"/>
      <c r="I527" s="86"/>
    </row>
    <row r="528" spans="2:9" ht="15" x14ac:dyDescent="0.2">
      <c r="B528">
        <f t="shared" si="8"/>
        <v>0</v>
      </c>
      <c r="C528" s="89"/>
      <c r="D528" s="90"/>
      <c r="E528" s="96"/>
      <c r="F528" s="85"/>
      <c r="G528" s="85"/>
      <c r="H528" s="85"/>
      <c r="I528" s="86"/>
    </row>
    <row r="529" spans="2:9" ht="15" x14ac:dyDescent="0.2">
      <c r="B529">
        <f t="shared" si="8"/>
        <v>0</v>
      </c>
      <c r="C529" s="89"/>
      <c r="D529" s="90"/>
      <c r="E529" s="96"/>
      <c r="F529" s="85"/>
      <c r="G529" s="85"/>
      <c r="H529" s="85"/>
      <c r="I529" s="86"/>
    </row>
    <row r="530" spans="2:9" ht="15" x14ac:dyDescent="0.2">
      <c r="B530">
        <f t="shared" si="8"/>
        <v>0</v>
      </c>
      <c r="C530" s="89"/>
      <c r="D530" s="90"/>
      <c r="E530" s="96"/>
      <c r="F530" s="85"/>
      <c r="G530" s="85"/>
      <c r="H530" s="85"/>
      <c r="I530" s="86"/>
    </row>
    <row r="531" spans="2:9" ht="15" x14ac:dyDescent="0.2">
      <c r="B531">
        <f t="shared" si="8"/>
        <v>0</v>
      </c>
      <c r="C531" s="89"/>
      <c r="D531" s="90"/>
      <c r="E531" s="96"/>
      <c r="F531" s="85"/>
      <c r="G531" s="85"/>
      <c r="H531" s="85"/>
      <c r="I531" s="86"/>
    </row>
    <row r="532" spans="2:9" ht="15" x14ac:dyDescent="0.2">
      <c r="B532">
        <f t="shared" si="8"/>
        <v>0</v>
      </c>
      <c r="C532" s="89"/>
      <c r="D532" s="90"/>
      <c r="E532" s="96"/>
      <c r="F532" s="85"/>
      <c r="G532" s="85"/>
      <c r="H532" s="85"/>
      <c r="I532" s="86"/>
    </row>
    <row r="533" spans="2:9" ht="15" x14ac:dyDescent="0.2">
      <c r="B533">
        <f t="shared" si="8"/>
        <v>0</v>
      </c>
      <c r="C533" s="89"/>
      <c r="D533" s="90"/>
      <c r="E533" s="96"/>
      <c r="F533" s="85"/>
      <c r="G533" s="85"/>
      <c r="H533" s="85"/>
      <c r="I533" s="86"/>
    </row>
    <row r="534" spans="2:9" ht="15" x14ac:dyDescent="0.2">
      <c r="B534">
        <f t="shared" si="8"/>
        <v>0</v>
      </c>
      <c r="C534" s="89"/>
      <c r="D534" s="90"/>
      <c r="E534" s="96"/>
      <c r="F534" s="85"/>
      <c r="G534" s="85"/>
      <c r="H534" s="85"/>
      <c r="I534" s="86"/>
    </row>
    <row r="535" spans="2:9" ht="15" x14ac:dyDescent="0.2">
      <c r="B535">
        <f t="shared" si="8"/>
        <v>0</v>
      </c>
      <c r="C535" s="89"/>
      <c r="D535" s="90"/>
      <c r="E535" s="96"/>
      <c r="F535" s="85"/>
      <c r="G535" s="85"/>
      <c r="H535" s="85"/>
      <c r="I535" s="86"/>
    </row>
    <row r="536" spans="2:9" ht="15" x14ac:dyDescent="0.2">
      <c r="B536">
        <f t="shared" si="8"/>
        <v>0</v>
      </c>
      <c r="C536" s="89"/>
      <c r="D536" s="90"/>
      <c r="E536" s="96"/>
      <c r="F536" s="85"/>
      <c r="G536" s="85"/>
      <c r="H536" s="85"/>
      <c r="I536" s="86"/>
    </row>
    <row r="537" spans="2:9" ht="15" x14ac:dyDescent="0.2">
      <c r="B537">
        <f t="shared" si="8"/>
        <v>0</v>
      </c>
      <c r="C537" s="89"/>
      <c r="D537" s="90"/>
      <c r="E537" s="96"/>
      <c r="F537" s="85"/>
      <c r="G537" s="85"/>
      <c r="H537" s="85"/>
      <c r="I537" s="86"/>
    </row>
    <row r="538" spans="2:9" ht="15" x14ac:dyDescent="0.2">
      <c r="B538">
        <f t="shared" si="8"/>
        <v>0</v>
      </c>
      <c r="C538" s="89"/>
      <c r="D538" s="90"/>
      <c r="E538" s="96"/>
      <c r="F538" s="85"/>
      <c r="G538" s="85"/>
      <c r="H538" s="85"/>
      <c r="I538" s="86"/>
    </row>
    <row r="539" spans="2:9" ht="15" x14ac:dyDescent="0.2">
      <c r="B539">
        <f t="shared" si="8"/>
        <v>0</v>
      </c>
      <c r="C539" s="89"/>
      <c r="D539" s="90"/>
      <c r="E539" s="96"/>
      <c r="F539" s="85"/>
      <c r="G539" s="85"/>
      <c r="H539" s="85"/>
      <c r="I539" s="86"/>
    </row>
    <row r="540" spans="2:9" ht="15" x14ac:dyDescent="0.2">
      <c r="B540">
        <f t="shared" si="8"/>
        <v>0</v>
      </c>
      <c r="C540" s="89"/>
      <c r="D540" s="90"/>
      <c r="E540" s="96"/>
      <c r="F540" s="85"/>
      <c r="G540" s="85"/>
      <c r="H540" s="85"/>
      <c r="I540" s="86"/>
    </row>
    <row r="541" spans="2:9" ht="15" x14ac:dyDescent="0.2">
      <c r="B541">
        <f t="shared" si="8"/>
        <v>0</v>
      </c>
      <c r="C541" s="89"/>
      <c r="D541" s="90"/>
      <c r="E541" s="96"/>
      <c r="F541" s="85"/>
      <c r="G541" s="85"/>
      <c r="H541" s="85"/>
      <c r="I541" s="86"/>
    </row>
    <row r="542" spans="2:9" ht="15" x14ac:dyDescent="0.2">
      <c r="B542">
        <f t="shared" si="8"/>
        <v>0</v>
      </c>
      <c r="C542" s="89"/>
      <c r="D542" s="90"/>
      <c r="E542" s="96"/>
      <c r="F542" s="85"/>
      <c r="G542" s="85"/>
      <c r="H542" s="85"/>
      <c r="I542" s="86"/>
    </row>
    <row r="543" spans="2:9" ht="15" x14ac:dyDescent="0.2">
      <c r="B543">
        <f t="shared" si="8"/>
        <v>0</v>
      </c>
      <c r="C543" s="89"/>
      <c r="D543" s="90"/>
      <c r="E543" s="96"/>
      <c r="F543" s="85"/>
      <c r="G543" s="85"/>
      <c r="H543" s="85"/>
      <c r="I543" s="86"/>
    </row>
    <row r="544" spans="2:9" ht="15" x14ac:dyDescent="0.2">
      <c r="B544">
        <f t="shared" si="8"/>
        <v>0</v>
      </c>
      <c r="C544" s="89"/>
      <c r="D544" s="90"/>
      <c r="E544" s="96"/>
      <c r="F544" s="85"/>
      <c r="G544" s="85"/>
      <c r="H544" s="85"/>
      <c r="I544" s="86"/>
    </row>
    <row r="545" spans="2:9" ht="15" x14ac:dyDescent="0.2">
      <c r="B545">
        <f t="shared" si="8"/>
        <v>0</v>
      </c>
      <c r="C545" s="89"/>
      <c r="D545" s="90"/>
      <c r="E545" s="96"/>
      <c r="F545" s="85"/>
      <c r="G545" s="85"/>
      <c r="H545" s="85"/>
      <c r="I545" s="86"/>
    </row>
    <row r="546" spans="2:9" ht="15" x14ac:dyDescent="0.2">
      <c r="B546">
        <f t="shared" si="8"/>
        <v>0</v>
      </c>
      <c r="C546" s="89"/>
      <c r="D546" s="90"/>
      <c r="E546" s="96"/>
      <c r="F546" s="85"/>
      <c r="G546" s="85"/>
      <c r="H546" s="85"/>
      <c r="I546" s="86"/>
    </row>
    <row r="547" spans="2:9" ht="15" x14ac:dyDescent="0.2">
      <c r="B547">
        <f t="shared" si="8"/>
        <v>0</v>
      </c>
      <c r="C547" s="89"/>
      <c r="D547" s="90"/>
      <c r="E547" s="96"/>
      <c r="F547" s="85"/>
      <c r="G547" s="85"/>
      <c r="H547" s="85"/>
      <c r="I547" s="86"/>
    </row>
    <row r="548" spans="2:9" ht="15" x14ac:dyDescent="0.2">
      <c r="B548">
        <f t="shared" si="8"/>
        <v>0</v>
      </c>
      <c r="C548" s="89"/>
      <c r="D548" s="90"/>
      <c r="E548" s="96"/>
      <c r="F548" s="85"/>
      <c r="G548" s="85"/>
      <c r="H548" s="85"/>
      <c r="I548" s="86"/>
    </row>
    <row r="549" spans="2:9" ht="15" x14ac:dyDescent="0.2">
      <c r="B549">
        <f t="shared" si="8"/>
        <v>0</v>
      </c>
      <c r="C549" s="89"/>
      <c r="D549" s="90"/>
      <c r="E549" s="96"/>
      <c r="F549" s="85"/>
      <c r="G549" s="85"/>
      <c r="H549" s="85"/>
      <c r="I549" s="86"/>
    </row>
    <row r="550" spans="2:9" ht="15" x14ac:dyDescent="0.2">
      <c r="B550">
        <f t="shared" si="8"/>
        <v>0</v>
      </c>
      <c r="C550" s="89"/>
      <c r="D550" s="90"/>
      <c r="E550" s="96"/>
      <c r="F550" s="85"/>
      <c r="G550" s="85"/>
      <c r="H550" s="85"/>
      <c r="I550" s="86"/>
    </row>
    <row r="551" spans="2:9" ht="15" x14ac:dyDescent="0.2">
      <c r="B551">
        <f t="shared" si="8"/>
        <v>0</v>
      </c>
      <c r="C551" s="89"/>
      <c r="D551" s="90"/>
      <c r="E551" s="96"/>
      <c r="F551" s="85"/>
      <c r="G551" s="85"/>
      <c r="H551" s="85"/>
      <c r="I551" s="86"/>
    </row>
    <row r="552" spans="2:9" ht="15" x14ac:dyDescent="0.2">
      <c r="B552">
        <f t="shared" si="8"/>
        <v>0</v>
      </c>
      <c r="C552" s="89"/>
      <c r="D552" s="90"/>
      <c r="E552" s="96"/>
      <c r="F552" s="85"/>
      <c r="G552" s="85"/>
      <c r="H552" s="85"/>
      <c r="I552" s="86"/>
    </row>
    <row r="553" spans="2:9" ht="15" x14ac:dyDescent="0.2">
      <c r="B553">
        <f t="shared" si="8"/>
        <v>0</v>
      </c>
      <c r="C553" s="89"/>
      <c r="D553" s="90"/>
      <c r="E553" s="96"/>
      <c r="F553" s="85"/>
      <c r="G553" s="85"/>
      <c r="H553" s="85"/>
      <c r="I553" s="86"/>
    </row>
    <row r="554" spans="2:9" ht="15" x14ac:dyDescent="0.2">
      <c r="B554">
        <f t="shared" si="8"/>
        <v>0</v>
      </c>
      <c r="C554" s="89"/>
      <c r="D554" s="90"/>
      <c r="E554" s="96"/>
      <c r="F554" s="85"/>
      <c r="G554" s="85"/>
      <c r="H554" s="85"/>
      <c r="I554" s="86"/>
    </row>
    <row r="555" spans="2:9" ht="15" x14ac:dyDescent="0.2">
      <c r="B555">
        <f t="shared" si="8"/>
        <v>0</v>
      </c>
      <c r="C555" s="89"/>
      <c r="D555" s="90"/>
      <c r="E555" s="96"/>
      <c r="F555" s="85"/>
      <c r="G555" s="85"/>
      <c r="H555" s="85"/>
      <c r="I555" s="86"/>
    </row>
    <row r="556" spans="2:9" ht="15" x14ac:dyDescent="0.2">
      <c r="B556">
        <f t="shared" si="8"/>
        <v>0</v>
      </c>
      <c r="C556" s="89"/>
      <c r="D556" s="90"/>
      <c r="E556" s="96"/>
      <c r="F556" s="85"/>
      <c r="G556" s="85"/>
      <c r="H556" s="85"/>
      <c r="I556" s="86"/>
    </row>
    <row r="557" spans="2:9" ht="15" x14ac:dyDescent="0.2">
      <c r="B557">
        <f t="shared" si="8"/>
        <v>0</v>
      </c>
      <c r="C557" s="89"/>
      <c r="D557" s="90"/>
      <c r="E557" s="96"/>
      <c r="F557" s="85"/>
      <c r="G557" s="85"/>
      <c r="H557" s="85"/>
      <c r="I557" s="86"/>
    </row>
    <row r="558" spans="2:9" ht="15" x14ac:dyDescent="0.2">
      <c r="B558">
        <f t="shared" si="8"/>
        <v>0</v>
      </c>
      <c r="C558" s="89"/>
      <c r="D558" s="90"/>
      <c r="E558" s="96"/>
      <c r="F558" s="85"/>
      <c r="G558" s="85"/>
      <c r="H558" s="85"/>
      <c r="I558" s="86"/>
    </row>
    <row r="559" spans="2:9" ht="15" x14ac:dyDescent="0.2">
      <c r="B559">
        <f t="shared" si="8"/>
        <v>0</v>
      </c>
      <c r="C559" s="89"/>
      <c r="D559" s="90"/>
      <c r="E559" s="96"/>
      <c r="F559" s="85"/>
      <c r="G559" s="85"/>
      <c r="H559" s="85"/>
      <c r="I559" s="86"/>
    </row>
    <row r="560" spans="2:9" ht="15" x14ac:dyDescent="0.2">
      <c r="B560">
        <f t="shared" si="8"/>
        <v>0</v>
      </c>
      <c r="C560" s="89"/>
      <c r="D560" s="90"/>
      <c r="E560" s="96"/>
      <c r="F560" s="85"/>
      <c r="G560" s="85"/>
      <c r="H560" s="85"/>
      <c r="I560" s="86"/>
    </row>
    <row r="561" spans="2:9" ht="15" x14ac:dyDescent="0.2">
      <c r="B561">
        <f t="shared" si="8"/>
        <v>0</v>
      </c>
      <c r="C561" s="89"/>
      <c r="D561" s="90"/>
      <c r="E561" s="96"/>
      <c r="F561" s="85"/>
      <c r="G561" s="85"/>
      <c r="H561" s="85"/>
      <c r="I561" s="86"/>
    </row>
    <row r="562" spans="2:9" ht="15" x14ac:dyDescent="0.2">
      <c r="B562">
        <f t="shared" si="8"/>
        <v>0</v>
      </c>
      <c r="C562" s="89"/>
      <c r="D562" s="90"/>
      <c r="E562" s="96"/>
      <c r="F562" s="85"/>
      <c r="G562" s="85"/>
      <c r="H562" s="85"/>
      <c r="I562" s="86"/>
    </row>
    <row r="563" spans="2:9" ht="15" x14ac:dyDescent="0.2">
      <c r="B563">
        <f t="shared" si="8"/>
        <v>0</v>
      </c>
      <c r="C563" s="89"/>
      <c r="D563" s="90"/>
      <c r="E563" s="96"/>
      <c r="F563" s="85"/>
      <c r="G563" s="85"/>
      <c r="H563" s="85"/>
      <c r="I563" s="86"/>
    </row>
    <row r="564" spans="2:9" ht="15" x14ac:dyDescent="0.2">
      <c r="B564">
        <f t="shared" si="8"/>
        <v>0</v>
      </c>
      <c r="C564" s="89"/>
      <c r="D564" s="90"/>
      <c r="E564" s="96"/>
      <c r="F564" s="85"/>
      <c r="G564" s="85"/>
      <c r="H564" s="85"/>
      <c r="I564" s="86"/>
    </row>
    <row r="565" spans="2:9" ht="15" x14ac:dyDescent="0.2">
      <c r="B565">
        <f t="shared" si="8"/>
        <v>0</v>
      </c>
      <c r="C565" s="89"/>
      <c r="D565" s="90"/>
      <c r="E565" s="96"/>
      <c r="F565" s="85"/>
      <c r="G565" s="85"/>
      <c r="H565" s="85"/>
      <c r="I565" s="86"/>
    </row>
    <row r="566" spans="2:9" ht="15" x14ac:dyDescent="0.2">
      <c r="B566">
        <f t="shared" si="8"/>
        <v>0</v>
      </c>
      <c r="C566" s="89"/>
      <c r="D566" s="90"/>
      <c r="E566" s="96"/>
      <c r="F566" s="85"/>
      <c r="G566" s="85"/>
      <c r="H566" s="85"/>
      <c r="I566" s="86"/>
    </row>
    <row r="567" spans="2:9" ht="15" x14ac:dyDescent="0.2">
      <c r="B567">
        <f t="shared" si="8"/>
        <v>0</v>
      </c>
      <c r="C567" s="89"/>
      <c r="D567" s="90"/>
      <c r="E567" s="96"/>
      <c r="F567" s="85"/>
      <c r="G567" s="85"/>
      <c r="H567" s="85"/>
      <c r="I567" s="86"/>
    </row>
    <row r="568" spans="2:9" ht="15" x14ac:dyDescent="0.2">
      <c r="B568">
        <f t="shared" si="8"/>
        <v>0</v>
      </c>
      <c r="C568" s="89"/>
      <c r="D568" s="90"/>
      <c r="E568" s="96"/>
      <c r="F568" s="85"/>
      <c r="G568" s="85"/>
      <c r="H568" s="85"/>
      <c r="I568" s="86"/>
    </row>
    <row r="569" spans="2:9" ht="15" x14ac:dyDescent="0.2">
      <c r="B569">
        <f t="shared" si="8"/>
        <v>0</v>
      </c>
      <c r="C569" s="89"/>
      <c r="D569" s="90"/>
      <c r="E569" s="96"/>
      <c r="F569" s="85"/>
      <c r="G569" s="85"/>
      <c r="H569" s="85"/>
      <c r="I569" s="86"/>
    </row>
    <row r="570" spans="2:9" ht="15" x14ac:dyDescent="0.2">
      <c r="B570">
        <f t="shared" si="8"/>
        <v>0</v>
      </c>
      <c r="C570" s="89"/>
      <c r="D570" s="90"/>
      <c r="E570" s="96"/>
      <c r="F570" s="85"/>
      <c r="G570" s="85"/>
      <c r="H570" s="85"/>
      <c r="I570" s="86"/>
    </row>
    <row r="571" spans="2:9" ht="15" x14ac:dyDescent="0.2">
      <c r="B571">
        <f t="shared" si="8"/>
        <v>0</v>
      </c>
      <c r="C571" s="89"/>
      <c r="D571" s="90"/>
      <c r="E571" s="96"/>
      <c r="F571" s="85"/>
      <c r="G571" s="85"/>
      <c r="H571" s="85"/>
      <c r="I571" s="86"/>
    </row>
    <row r="572" spans="2:9" ht="15" x14ac:dyDescent="0.2">
      <c r="B572">
        <f t="shared" si="8"/>
        <v>0</v>
      </c>
      <c r="C572" s="89"/>
      <c r="D572" s="90"/>
      <c r="E572" s="96"/>
      <c r="F572" s="85"/>
      <c r="G572" s="85"/>
      <c r="H572" s="85"/>
      <c r="I572" s="86"/>
    </row>
    <row r="573" spans="2:9" ht="15" x14ac:dyDescent="0.2">
      <c r="B573">
        <f t="shared" si="8"/>
        <v>0</v>
      </c>
      <c r="C573" s="89"/>
      <c r="D573" s="90"/>
      <c r="E573" s="96"/>
      <c r="F573" s="85"/>
      <c r="G573" s="85"/>
      <c r="H573" s="85"/>
      <c r="I573" s="86"/>
    </row>
    <row r="574" spans="2:9" ht="15" x14ac:dyDescent="0.2">
      <c r="B574">
        <f t="shared" si="8"/>
        <v>0</v>
      </c>
      <c r="C574" s="89"/>
      <c r="D574" s="90"/>
      <c r="E574" s="96"/>
      <c r="F574" s="85"/>
      <c r="G574" s="85"/>
      <c r="H574" s="85"/>
      <c r="I574" s="86"/>
    </row>
    <row r="575" spans="2:9" ht="15" x14ac:dyDescent="0.2">
      <c r="B575">
        <f t="shared" si="8"/>
        <v>0</v>
      </c>
      <c r="C575" s="89"/>
      <c r="D575" s="90"/>
      <c r="E575" s="96"/>
      <c r="F575" s="85"/>
      <c r="G575" s="85"/>
      <c r="H575" s="85"/>
      <c r="I575" s="86"/>
    </row>
    <row r="576" spans="2:9" ht="15" x14ac:dyDescent="0.2">
      <c r="B576">
        <f t="shared" si="8"/>
        <v>0</v>
      </c>
      <c r="C576" s="89"/>
      <c r="D576" s="90"/>
      <c r="E576" s="96"/>
      <c r="F576" s="85"/>
      <c r="G576" s="85"/>
      <c r="H576" s="85"/>
      <c r="I576" s="86"/>
    </row>
    <row r="577" spans="2:9" ht="15" x14ac:dyDescent="0.2">
      <c r="B577">
        <f t="shared" si="8"/>
        <v>0</v>
      </c>
      <c r="C577" s="89"/>
      <c r="D577" s="90"/>
      <c r="E577" s="96"/>
      <c r="F577" s="85"/>
      <c r="G577" s="85"/>
      <c r="H577" s="85"/>
      <c r="I577" s="86"/>
    </row>
    <row r="578" spans="2:9" ht="15" x14ac:dyDescent="0.2">
      <c r="B578">
        <f t="shared" si="8"/>
        <v>0</v>
      </c>
      <c r="C578" s="89"/>
      <c r="D578" s="90"/>
      <c r="E578" s="96"/>
      <c r="F578" s="85"/>
      <c r="G578" s="85"/>
      <c r="H578" s="85"/>
      <c r="I578" s="86"/>
    </row>
    <row r="579" spans="2:9" ht="15" x14ac:dyDescent="0.2">
      <c r="B579">
        <f t="shared" ref="B579:B642" si="9">$A$2</f>
        <v>0</v>
      </c>
      <c r="C579" s="89"/>
      <c r="D579" s="90"/>
      <c r="E579" s="96"/>
      <c r="F579" s="85"/>
      <c r="G579" s="85"/>
      <c r="H579" s="85"/>
      <c r="I579" s="86"/>
    </row>
    <row r="580" spans="2:9" ht="15" x14ac:dyDescent="0.2">
      <c r="B580">
        <f t="shared" si="9"/>
        <v>0</v>
      </c>
      <c r="C580" s="89"/>
      <c r="D580" s="90"/>
      <c r="E580" s="96"/>
      <c r="F580" s="85"/>
      <c r="G580" s="85"/>
      <c r="H580" s="85"/>
      <c r="I580" s="86"/>
    </row>
    <row r="581" spans="2:9" ht="15" x14ac:dyDescent="0.2">
      <c r="B581">
        <f t="shared" si="9"/>
        <v>0</v>
      </c>
      <c r="C581" s="89"/>
      <c r="D581" s="90"/>
      <c r="E581" s="96"/>
      <c r="F581" s="85"/>
      <c r="G581" s="85"/>
      <c r="H581" s="85"/>
      <c r="I581" s="86"/>
    </row>
    <row r="582" spans="2:9" ht="15" x14ac:dyDescent="0.2">
      <c r="B582">
        <f t="shared" si="9"/>
        <v>0</v>
      </c>
      <c r="C582" s="89"/>
      <c r="D582" s="90"/>
      <c r="E582" s="96"/>
      <c r="F582" s="85"/>
      <c r="G582" s="85"/>
      <c r="H582" s="85"/>
      <c r="I582" s="86"/>
    </row>
    <row r="583" spans="2:9" ht="15" x14ac:dyDescent="0.2">
      <c r="B583">
        <f t="shared" si="9"/>
        <v>0</v>
      </c>
      <c r="C583" s="89"/>
      <c r="D583" s="90"/>
      <c r="E583" s="96"/>
      <c r="F583" s="85"/>
      <c r="G583" s="85"/>
      <c r="H583" s="85"/>
      <c r="I583" s="86"/>
    </row>
    <row r="584" spans="2:9" ht="15" x14ac:dyDescent="0.2">
      <c r="B584">
        <f t="shared" si="9"/>
        <v>0</v>
      </c>
      <c r="C584" s="89"/>
      <c r="D584" s="90"/>
      <c r="E584" s="96"/>
      <c r="F584" s="85"/>
      <c r="G584" s="85"/>
      <c r="H584" s="85"/>
      <c r="I584" s="86"/>
    </row>
    <row r="585" spans="2:9" ht="15" x14ac:dyDescent="0.2">
      <c r="B585">
        <f t="shared" si="9"/>
        <v>0</v>
      </c>
      <c r="C585" s="89"/>
      <c r="D585" s="90"/>
      <c r="E585" s="96"/>
      <c r="F585" s="85"/>
      <c r="G585" s="85"/>
      <c r="H585" s="85"/>
      <c r="I585" s="86"/>
    </row>
    <row r="586" spans="2:9" ht="15" x14ac:dyDescent="0.2">
      <c r="B586">
        <f t="shared" si="9"/>
        <v>0</v>
      </c>
      <c r="C586" s="89"/>
      <c r="D586" s="90"/>
      <c r="E586" s="96"/>
      <c r="F586" s="85"/>
      <c r="G586" s="85"/>
      <c r="H586" s="85"/>
      <c r="I586" s="86"/>
    </row>
    <row r="587" spans="2:9" ht="15" x14ac:dyDescent="0.2">
      <c r="B587">
        <f t="shared" si="9"/>
        <v>0</v>
      </c>
      <c r="C587" s="89"/>
      <c r="D587" s="90"/>
      <c r="E587" s="96"/>
      <c r="F587" s="85"/>
      <c r="G587" s="85"/>
      <c r="H587" s="85"/>
      <c r="I587" s="86"/>
    </row>
    <row r="588" spans="2:9" ht="15" x14ac:dyDescent="0.2">
      <c r="B588">
        <f t="shared" si="9"/>
        <v>0</v>
      </c>
      <c r="C588" s="89"/>
      <c r="D588" s="90"/>
      <c r="E588" s="96"/>
      <c r="F588" s="85"/>
      <c r="G588" s="85"/>
      <c r="H588" s="85"/>
      <c r="I588" s="86"/>
    </row>
    <row r="589" spans="2:9" ht="15" x14ac:dyDescent="0.2">
      <c r="B589">
        <f t="shared" si="9"/>
        <v>0</v>
      </c>
      <c r="C589" s="89"/>
      <c r="D589" s="90"/>
      <c r="E589" s="96"/>
      <c r="F589" s="85"/>
      <c r="G589" s="85"/>
      <c r="H589" s="85"/>
      <c r="I589" s="86"/>
    </row>
    <row r="590" spans="2:9" ht="15" x14ac:dyDescent="0.2">
      <c r="B590">
        <f t="shared" si="9"/>
        <v>0</v>
      </c>
      <c r="C590" s="89"/>
      <c r="D590" s="90"/>
      <c r="E590" s="96"/>
      <c r="F590" s="85"/>
      <c r="G590" s="85"/>
      <c r="H590" s="85"/>
      <c r="I590" s="86"/>
    </row>
    <row r="591" spans="2:9" ht="15" x14ac:dyDescent="0.2">
      <c r="B591">
        <f t="shared" si="9"/>
        <v>0</v>
      </c>
      <c r="C591" s="89"/>
      <c r="D591" s="90"/>
      <c r="E591" s="96"/>
      <c r="F591" s="85"/>
      <c r="G591" s="85"/>
      <c r="H591" s="85"/>
      <c r="I591" s="86"/>
    </row>
    <row r="592" spans="2:9" ht="15" x14ac:dyDescent="0.2">
      <c r="B592">
        <f t="shared" si="9"/>
        <v>0</v>
      </c>
      <c r="C592" s="89"/>
      <c r="D592" s="90"/>
      <c r="E592" s="96"/>
      <c r="F592" s="85"/>
      <c r="G592" s="85"/>
      <c r="H592" s="85"/>
      <c r="I592" s="86"/>
    </row>
    <row r="593" spans="2:9" ht="15" x14ac:dyDescent="0.2">
      <c r="B593">
        <f t="shared" si="9"/>
        <v>0</v>
      </c>
      <c r="C593" s="89"/>
      <c r="D593" s="90"/>
      <c r="E593" s="96"/>
      <c r="F593" s="85"/>
      <c r="G593" s="85"/>
      <c r="H593" s="85"/>
      <c r="I593" s="86"/>
    </row>
    <row r="594" spans="2:9" ht="15" x14ac:dyDescent="0.2">
      <c r="B594">
        <f t="shared" si="9"/>
        <v>0</v>
      </c>
      <c r="C594" s="89"/>
      <c r="D594" s="90"/>
      <c r="E594" s="96"/>
      <c r="F594" s="85"/>
      <c r="G594" s="85"/>
      <c r="H594" s="85"/>
      <c r="I594" s="86"/>
    </row>
    <row r="595" spans="2:9" ht="15" x14ac:dyDescent="0.2">
      <c r="B595">
        <f t="shared" si="9"/>
        <v>0</v>
      </c>
      <c r="C595" s="89"/>
      <c r="D595" s="90"/>
      <c r="E595" s="96"/>
      <c r="F595" s="85"/>
      <c r="G595" s="85"/>
      <c r="H595" s="85"/>
      <c r="I595" s="86"/>
    </row>
    <row r="596" spans="2:9" ht="15" x14ac:dyDescent="0.2">
      <c r="B596">
        <f t="shared" si="9"/>
        <v>0</v>
      </c>
      <c r="C596" s="89"/>
      <c r="D596" s="90"/>
      <c r="E596" s="96"/>
      <c r="F596" s="85"/>
      <c r="G596" s="85"/>
      <c r="H596" s="85"/>
      <c r="I596" s="86"/>
    </row>
    <row r="597" spans="2:9" ht="15" x14ac:dyDescent="0.2">
      <c r="B597">
        <f t="shared" si="9"/>
        <v>0</v>
      </c>
      <c r="C597" s="89"/>
      <c r="D597" s="90"/>
      <c r="E597" s="96"/>
      <c r="F597" s="85"/>
      <c r="G597" s="85"/>
      <c r="H597" s="85"/>
      <c r="I597" s="86"/>
    </row>
    <row r="598" spans="2:9" ht="15" x14ac:dyDescent="0.2">
      <c r="B598">
        <f t="shared" si="9"/>
        <v>0</v>
      </c>
      <c r="C598" s="89"/>
      <c r="D598" s="90"/>
      <c r="E598" s="96"/>
      <c r="F598" s="85"/>
      <c r="G598" s="85"/>
      <c r="H598" s="85"/>
      <c r="I598" s="86"/>
    </row>
    <row r="599" spans="2:9" ht="15" x14ac:dyDescent="0.2">
      <c r="B599">
        <f t="shared" si="9"/>
        <v>0</v>
      </c>
      <c r="C599" s="89"/>
      <c r="D599" s="90"/>
      <c r="E599" s="96"/>
      <c r="F599" s="85"/>
      <c r="G599" s="85"/>
      <c r="H599" s="85"/>
      <c r="I599" s="86"/>
    </row>
    <row r="600" spans="2:9" ht="15" x14ac:dyDescent="0.2">
      <c r="B600">
        <f t="shared" si="9"/>
        <v>0</v>
      </c>
      <c r="C600" s="89"/>
      <c r="D600" s="90"/>
      <c r="E600" s="96"/>
      <c r="F600" s="85"/>
      <c r="G600" s="85"/>
      <c r="H600" s="85"/>
      <c r="I600" s="86"/>
    </row>
    <row r="601" spans="2:9" ht="15" x14ac:dyDescent="0.2">
      <c r="B601">
        <f t="shared" si="9"/>
        <v>0</v>
      </c>
      <c r="C601" s="89"/>
      <c r="D601" s="90"/>
      <c r="E601" s="96"/>
      <c r="F601" s="85"/>
      <c r="G601" s="85"/>
      <c r="H601" s="85"/>
      <c r="I601" s="86"/>
    </row>
    <row r="602" spans="2:9" ht="15" x14ac:dyDescent="0.2">
      <c r="B602">
        <f t="shared" si="9"/>
        <v>0</v>
      </c>
      <c r="C602" s="89"/>
      <c r="D602" s="90"/>
      <c r="E602" s="96"/>
      <c r="F602" s="85"/>
      <c r="G602" s="85"/>
      <c r="H602" s="85"/>
      <c r="I602" s="86"/>
    </row>
    <row r="603" spans="2:9" ht="15" x14ac:dyDescent="0.2">
      <c r="B603">
        <f t="shared" si="9"/>
        <v>0</v>
      </c>
      <c r="C603" s="89"/>
      <c r="D603" s="90"/>
      <c r="E603" s="96"/>
      <c r="F603" s="85"/>
      <c r="G603" s="85"/>
      <c r="H603" s="85"/>
      <c r="I603" s="86"/>
    </row>
    <row r="604" spans="2:9" ht="15" x14ac:dyDescent="0.2">
      <c r="B604">
        <f t="shared" si="9"/>
        <v>0</v>
      </c>
      <c r="C604" s="89"/>
      <c r="D604" s="90"/>
      <c r="E604" s="96"/>
      <c r="F604" s="85"/>
      <c r="G604" s="85"/>
      <c r="H604" s="85"/>
      <c r="I604" s="86"/>
    </row>
    <row r="605" spans="2:9" ht="15" x14ac:dyDescent="0.2">
      <c r="B605">
        <f t="shared" si="9"/>
        <v>0</v>
      </c>
      <c r="C605" s="89"/>
      <c r="D605" s="90"/>
      <c r="E605" s="96"/>
      <c r="F605" s="85"/>
      <c r="G605" s="85"/>
      <c r="H605" s="85"/>
      <c r="I605" s="86"/>
    </row>
    <row r="606" spans="2:9" ht="15" x14ac:dyDescent="0.2">
      <c r="B606">
        <f t="shared" si="9"/>
        <v>0</v>
      </c>
      <c r="C606" s="89"/>
      <c r="D606" s="90"/>
      <c r="E606" s="96"/>
      <c r="F606" s="85"/>
      <c r="G606" s="85"/>
      <c r="H606" s="85"/>
      <c r="I606" s="86"/>
    </row>
    <row r="607" spans="2:9" ht="15" x14ac:dyDescent="0.2">
      <c r="B607">
        <f t="shared" si="9"/>
        <v>0</v>
      </c>
      <c r="C607" s="89"/>
      <c r="D607" s="90"/>
      <c r="E607" s="96"/>
      <c r="F607" s="85"/>
      <c r="G607" s="85"/>
      <c r="H607" s="85"/>
      <c r="I607" s="86"/>
    </row>
    <row r="608" spans="2:9" ht="15" x14ac:dyDescent="0.2">
      <c r="B608">
        <f t="shared" si="9"/>
        <v>0</v>
      </c>
      <c r="C608" s="89"/>
      <c r="D608" s="90"/>
      <c r="E608" s="96"/>
      <c r="F608" s="85"/>
      <c r="G608" s="85"/>
      <c r="H608" s="85"/>
      <c r="I608" s="86"/>
    </row>
    <row r="609" spans="2:9" ht="15" x14ac:dyDescent="0.2">
      <c r="B609">
        <f t="shared" si="9"/>
        <v>0</v>
      </c>
      <c r="C609" s="89"/>
      <c r="D609" s="90"/>
      <c r="E609" s="96"/>
      <c r="F609" s="85"/>
      <c r="G609" s="85"/>
      <c r="H609" s="85"/>
      <c r="I609" s="86"/>
    </row>
    <row r="610" spans="2:9" ht="15" x14ac:dyDescent="0.2">
      <c r="B610">
        <f t="shared" si="9"/>
        <v>0</v>
      </c>
      <c r="C610" s="89"/>
      <c r="D610" s="90"/>
      <c r="E610" s="96"/>
      <c r="F610" s="85"/>
      <c r="G610" s="85"/>
      <c r="H610" s="85"/>
      <c r="I610" s="86"/>
    </row>
    <row r="611" spans="2:9" ht="15" x14ac:dyDescent="0.2">
      <c r="B611">
        <f t="shared" si="9"/>
        <v>0</v>
      </c>
      <c r="C611" s="89"/>
      <c r="D611" s="90"/>
      <c r="E611" s="96"/>
      <c r="F611" s="85"/>
      <c r="G611" s="85"/>
      <c r="H611" s="85"/>
      <c r="I611" s="86"/>
    </row>
    <row r="612" spans="2:9" ht="15" x14ac:dyDescent="0.2">
      <c r="B612">
        <f t="shared" si="9"/>
        <v>0</v>
      </c>
      <c r="C612" s="89"/>
      <c r="D612" s="90"/>
      <c r="E612" s="96"/>
      <c r="F612" s="85"/>
      <c r="G612" s="85"/>
      <c r="H612" s="85"/>
      <c r="I612" s="86"/>
    </row>
    <row r="613" spans="2:9" ht="15" x14ac:dyDescent="0.2">
      <c r="B613">
        <f t="shared" si="9"/>
        <v>0</v>
      </c>
      <c r="C613" s="89"/>
      <c r="D613" s="90"/>
      <c r="E613" s="96"/>
      <c r="F613" s="85"/>
      <c r="G613" s="85"/>
      <c r="H613" s="85"/>
      <c r="I613" s="86"/>
    </row>
    <row r="614" spans="2:9" ht="15" x14ac:dyDescent="0.2">
      <c r="B614">
        <f t="shared" si="9"/>
        <v>0</v>
      </c>
      <c r="C614" s="89"/>
      <c r="D614" s="90"/>
      <c r="E614" s="96"/>
      <c r="F614" s="85"/>
      <c r="G614" s="85"/>
      <c r="H614" s="85"/>
      <c r="I614" s="86"/>
    </row>
    <row r="615" spans="2:9" ht="15" x14ac:dyDescent="0.2">
      <c r="B615">
        <f t="shared" si="9"/>
        <v>0</v>
      </c>
      <c r="C615" s="89"/>
      <c r="D615" s="90"/>
      <c r="E615" s="96"/>
      <c r="F615" s="85"/>
      <c r="G615" s="85"/>
      <c r="H615" s="85"/>
      <c r="I615" s="86"/>
    </row>
    <row r="616" spans="2:9" ht="15" x14ac:dyDescent="0.2">
      <c r="B616">
        <f t="shared" si="9"/>
        <v>0</v>
      </c>
      <c r="C616" s="89"/>
      <c r="D616" s="90"/>
      <c r="E616" s="96"/>
      <c r="F616" s="85"/>
      <c r="G616" s="85"/>
      <c r="H616" s="85"/>
      <c r="I616" s="86"/>
    </row>
    <row r="617" spans="2:9" ht="15" x14ac:dyDescent="0.2">
      <c r="B617">
        <f t="shared" si="9"/>
        <v>0</v>
      </c>
      <c r="C617" s="89"/>
      <c r="D617" s="90"/>
      <c r="E617" s="96"/>
      <c r="F617" s="85"/>
      <c r="G617" s="85"/>
      <c r="H617" s="85"/>
      <c r="I617" s="86"/>
    </row>
    <row r="618" spans="2:9" ht="15" x14ac:dyDescent="0.2">
      <c r="B618">
        <f t="shared" si="9"/>
        <v>0</v>
      </c>
      <c r="C618" s="89"/>
      <c r="D618" s="90"/>
      <c r="E618" s="96"/>
      <c r="F618" s="85"/>
      <c r="G618" s="85"/>
      <c r="H618" s="85"/>
      <c r="I618" s="86"/>
    </row>
    <row r="619" spans="2:9" ht="15" x14ac:dyDescent="0.2">
      <c r="B619">
        <f t="shared" si="9"/>
        <v>0</v>
      </c>
      <c r="C619" s="89"/>
      <c r="D619" s="90"/>
      <c r="E619" s="96"/>
      <c r="F619" s="85"/>
      <c r="G619" s="85"/>
      <c r="H619" s="85"/>
      <c r="I619" s="86"/>
    </row>
    <row r="620" spans="2:9" ht="15" x14ac:dyDescent="0.2">
      <c r="B620">
        <f t="shared" si="9"/>
        <v>0</v>
      </c>
      <c r="C620" s="89"/>
      <c r="D620" s="90"/>
      <c r="E620" s="96"/>
      <c r="F620" s="85"/>
      <c r="G620" s="85"/>
      <c r="H620" s="85"/>
      <c r="I620" s="86"/>
    </row>
    <row r="621" spans="2:9" ht="15" x14ac:dyDescent="0.2">
      <c r="B621">
        <f t="shared" si="9"/>
        <v>0</v>
      </c>
      <c r="C621" s="89"/>
      <c r="D621" s="90"/>
      <c r="E621" s="96"/>
      <c r="F621" s="85"/>
      <c r="G621" s="85"/>
      <c r="H621" s="85"/>
      <c r="I621" s="86"/>
    </row>
    <row r="622" spans="2:9" ht="15" x14ac:dyDescent="0.2">
      <c r="B622">
        <f t="shared" si="9"/>
        <v>0</v>
      </c>
      <c r="C622" s="89"/>
      <c r="D622" s="90"/>
      <c r="E622" s="96"/>
      <c r="F622" s="85"/>
      <c r="G622" s="85"/>
      <c r="H622" s="85"/>
      <c r="I622" s="86"/>
    </row>
    <row r="623" spans="2:9" ht="15" x14ac:dyDescent="0.2">
      <c r="B623">
        <f t="shared" si="9"/>
        <v>0</v>
      </c>
      <c r="C623" s="89"/>
      <c r="D623" s="90"/>
      <c r="E623" s="96"/>
      <c r="F623" s="85"/>
      <c r="G623" s="85"/>
      <c r="H623" s="85"/>
      <c r="I623" s="86"/>
    </row>
    <row r="624" spans="2:9" ht="15" x14ac:dyDescent="0.2">
      <c r="B624">
        <f t="shared" si="9"/>
        <v>0</v>
      </c>
      <c r="C624" s="89"/>
      <c r="D624" s="90"/>
      <c r="E624" s="96"/>
      <c r="F624" s="85"/>
      <c r="G624" s="85"/>
      <c r="H624" s="85"/>
      <c r="I624" s="86"/>
    </row>
    <row r="625" spans="2:9" ht="15" x14ac:dyDescent="0.2">
      <c r="B625">
        <f t="shared" si="9"/>
        <v>0</v>
      </c>
      <c r="C625" s="89"/>
      <c r="D625" s="90"/>
      <c r="E625" s="96"/>
      <c r="F625" s="85"/>
      <c r="G625" s="85"/>
      <c r="H625" s="85"/>
      <c r="I625" s="86"/>
    </row>
    <row r="626" spans="2:9" ht="15" x14ac:dyDescent="0.2">
      <c r="B626">
        <f t="shared" si="9"/>
        <v>0</v>
      </c>
      <c r="C626" s="89"/>
      <c r="D626" s="90"/>
      <c r="E626" s="96"/>
      <c r="F626" s="85"/>
      <c r="G626" s="85"/>
      <c r="H626" s="85"/>
      <c r="I626" s="86"/>
    </row>
    <row r="627" spans="2:9" ht="15" x14ac:dyDescent="0.2">
      <c r="B627">
        <f t="shared" si="9"/>
        <v>0</v>
      </c>
      <c r="C627" s="89"/>
      <c r="D627" s="90"/>
      <c r="E627" s="96"/>
      <c r="F627" s="85"/>
      <c r="G627" s="85"/>
      <c r="H627" s="85"/>
      <c r="I627" s="86"/>
    </row>
    <row r="628" spans="2:9" ht="15" x14ac:dyDescent="0.2">
      <c r="B628">
        <f t="shared" si="9"/>
        <v>0</v>
      </c>
      <c r="C628" s="89"/>
      <c r="D628" s="90"/>
      <c r="E628" s="96"/>
      <c r="F628" s="85"/>
      <c r="G628" s="85"/>
      <c r="H628" s="85"/>
      <c r="I628" s="86"/>
    </row>
    <row r="629" spans="2:9" ht="15" x14ac:dyDescent="0.2">
      <c r="B629">
        <f t="shared" si="9"/>
        <v>0</v>
      </c>
      <c r="C629" s="89"/>
      <c r="D629" s="90"/>
      <c r="E629" s="96"/>
      <c r="F629" s="85"/>
      <c r="G629" s="85"/>
      <c r="H629" s="85"/>
      <c r="I629" s="86"/>
    </row>
    <row r="630" spans="2:9" ht="15" x14ac:dyDescent="0.2">
      <c r="B630">
        <f t="shared" si="9"/>
        <v>0</v>
      </c>
      <c r="C630" s="89"/>
      <c r="D630" s="90"/>
      <c r="E630" s="96"/>
      <c r="F630" s="85"/>
      <c r="G630" s="85"/>
      <c r="H630" s="85"/>
      <c r="I630" s="86"/>
    </row>
    <row r="631" spans="2:9" ht="15" x14ac:dyDescent="0.2">
      <c r="B631">
        <f t="shared" si="9"/>
        <v>0</v>
      </c>
      <c r="C631" s="89"/>
      <c r="D631" s="90"/>
      <c r="E631" s="96"/>
      <c r="F631" s="85"/>
      <c r="G631" s="85"/>
      <c r="H631" s="85"/>
      <c r="I631" s="86"/>
    </row>
    <row r="632" spans="2:9" ht="15" x14ac:dyDescent="0.2">
      <c r="B632">
        <f t="shared" si="9"/>
        <v>0</v>
      </c>
      <c r="C632" s="89"/>
      <c r="D632" s="90"/>
      <c r="E632" s="96"/>
      <c r="F632" s="85"/>
      <c r="G632" s="85"/>
      <c r="H632" s="85"/>
      <c r="I632" s="86"/>
    </row>
    <row r="633" spans="2:9" ht="15" x14ac:dyDescent="0.2">
      <c r="B633">
        <f t="shared" si="9"/>
        <v>0</v>
      </c>
      <c r="C633" s="89"/>
      <c r="D633" s="90"/>
      <c r="E633" s="96"/>
      <c r="F633" s="85"/>
      <c r="G633" s="85"/>
      <c r="H633" s="85"/>
      <c r="I633" s="86"/>
    </row>
    <row r="634" spans="2:9" ht="15" x14ac:dyDescent="0.2">
      <c r="B634">
        <f t="shared" si="9"/>
        <v>0</v>
      </c>
      <c r="C634" s="89"/>
      <c r="D634" s="90"/>
      <c r="E634" s="96"/>
      <c r="F634" s="85"/>
      <c r="G634" s="85"/>
      <c r="H634" s="85"/>
      <c r="I634" s="86"/>
    </row>
    <row r="635" spans="2:9" ht="15" x14ac:dyDescent="0.2">
      <c r="B635">
        <f t="shared" si="9"/>
        <v>0</v>
      </c>
      <c r="C635" s="89"/>
      <c r="D635" s="90"/>
      <c r="E635" s="96"/>
      <c r="F635" s="85"/>
      <c r="G635" s="85"/>
      <c r="H635" s="85"/>
      <c r="I635" s="86"/>
    </row>
    <row r="636" spans="2:9" ht="15" x14ac:dyDescent="0.2">
      <c r="B636">
        <f t="shared" si="9"/>
        <v>0</v>
      </c>
      <c r="C636" s="89"/>
      <c r="D636" s="90"/>
      <c r="E636" s="96"/>
      <c r="F636" s="85"/>
      <c r="G636" s="85"/>
      <c r="H636" s="85"/>
      <c r="I636" s="86"/>
    </row>
    <row r="637" spans="2:9" ht="15" x14ac:dyDescent="0.2">
      <c r="B637">
        <f t="shared" si="9"/>
        <v>0</v>
      </c>
      <c r="C637" s="89"/>
      <c r="D637" s="90"/>
      <c r="E637" s="96"/>
      <c r="F637" s="85"/>
      <c r="G637" s="85"/>
      <c r="H637" s="85"/>
      <c r="I637" s="86"/>
    </row>
    <row r="638" spans="2:9" ht="15" x14ac:dyDescent="0.2">
      <c r="B638">
        <f t="shared" si="9"/>
        <v>0</v>
      </c>
      <c r="C638" s="89"/>
      <c r="D638" s="90"/>
      <c r="E638" s="96"/>
      <c r="F638" s="85"/>
      <c r="G638" s="85"/>
      <c r="H638" s="85"/>
      <c r="I638" s="86"/>
    </row>
    <row r="639" spans="2:9" ht="15" x14ac:dyDescent="0.2">
      <c r="B639">
        <f t="shared" si="9"/>
        <v>0</v>
      </c>
      <c r="C639" s="89"/>
      <c r="D639" s="90"/>
      <c r="E639" s="96"/>
      <c r="F639" s="85"/>
      <c r="G639" s="85"/>
      <c r="H639" s="85"/>
      <c r="I639" s="86"/>
    </row>
    <row r="640" spans="2:9" ht="15" x14ac:dyDescent="0.2">
      <c r="B640">
        <f t="shared" si="9"/>
        <v>0</v>
      </c>
      <c r="C640" s="89"/>
      <c r="D640" s="90"/>
      <c r="E640" s="96"/>
      <c r="F640" s="85"/>
      <c r="G640" s="85"/>
      <c r="H640" s="85"/>
      <c r="I640" s="86"/>
    </row>
    <row r="641" spans="2:9" ht="15" x14ac:dyDescent="0.2">
      <c r="B641">
        <f t="shared" si="9"/>
        <v>0</v>
      </c>
      <c r="C641" s="89"/>
      <c r="D641" s="90"/>
      <c r="E641" s="96"/>
      <c r="F641" s="85"/>
      <c r="G641" s="85"/>
      <c r="H641" s="85"/>
      <c r="I641" s="86"/>
    </row>
    <row r="642" spans="2:9" ht="15" x14ac:dyDescent="0.2">
      <c r="B642">
        <f t="shared" si="9"/>
        <v>0</v>
      </c>
      <c r="C642" s="89"/>
      <c r="D642" s="90"/>
      <c r="E642" s="96"/>
      <c r="F642" s="85"/>
      <c r="G642" s="85"/>
      <c r="H642" s="85"/>
      <c r="I642" s="86"/>
    </row>
    <row r="643" spans="2:9" ht="15" x14ac:dyDescent="0.2">
      <c r="B643">
        <f t="shared" ref="B643:B700" si="10">$A$2</f>
        <v>0</v>
      </c>
      <c r="C643" s="89"/>
      <c r="D643" s="90"/>
      <c r="E643" s="96"/>
      <c r="F643" s="85"/>
      <c r="G643" s="85"/>
      <c r="H643" s="85"/>
      <c r="I643" s="86"/>
    </row>
    <row r="644" spans="2:9" ht="15" x14ac:dyDescent="0.2">
      <c r="B644">
        <f t="shared" si="10"/>
        <v>0</v>
      </c>
      <c r="C644" s="89"/>
      <c r="D644" s="90"/>
      <c r="E644" s="96"/>
      <c r="F644" s="85"/>
      <c r="G644" s="85"/>
      <c r="H644" s="85"/>
      <c r="I644" s="86"/>
    </row>
    <row r="645" spans="2:9" ht="15" x14ac:dyDescent="0.2">
      <c r="B645">
        <f t="shared" si="10"/>
        <v>0</v>
      </c>
      <c r="C645" s="89"/>
      <c r="D645" s="90"/>
      <c r="E645" s="96"/>
      <c r="F645" s="85"/>
      <c r="G645" s="85"/>
      <c r="H645" s="85"/>
      <c r="I645" s="86"/>
    </row>
    <row r="646" spans="2:9" ht="15" x14ac:dyDescent="0.2">
      <c r="B646">
        <f t="shared" si="10"/>
        <v>0</v>
      </c>
      <c r="C646" s="89"/>
      <c r="D646" s="90"/>
      <c r="E646" s="96"/>
      <c r="F646" s="85"/>
      <c r="G646" s="85"/>
      <c r="H646" s="85"/>
      <c r="I646" s="86"/>
    </row>
    <row r="647" spans="2:9" ht="15" x14ac:dyDescent="0.2">
      <c r="B647">
        <f t="shared" si="10"/>
        <v>0</v>
      </c>
      <c r="C647" s="89"/>
      <c r="D647" s="90"/>
      <c r="E647" s="96"/>
      <c r="F647" s="85"/>
      <c r="G647" s="85"/>
      <c r="H647" s="85"/>
      <c r="I647" s="86"/>
    </row>
    <row r="648" spans="2:9" ht="15" x14ac:dyDescent="0.2">
      <c r="B648">
        <f t="shared" si="10"/>
        <v>0</v>
      </c>
      <c r="C648" s="89"/>
      <c r="D648" s="90"/>
      <c r="E648" s="96"/>
      <c r="F648" s="85"/>
      <c r="G648" s="85"/>
      <c r="H648" s="85"/>
      <c r="I648" s="86"/>
    </row>
    <row r="649" spans="2:9" ht="15" x14ac:dyDescent="0.2">
      <c r="B649">
        <f t="shared" si="10"/>
        <v>0</v>
      </c>
      <c r="C649" s="89"/>
      <c r="D649" s="90"/>
      <c r="E649" s="96"/>
      <c r="F649" s="85"/>
      <c r="G649" s="85"/>
      <c r="H649" s="85"/>
      <c r="I649" s="86"/>
    </row>
    <row r="650" spans="2:9" ht="15" x14ac:dyDescent="0.2">
      <c r="B650">
        <f t="shared" si="10"/>
        <v>0</v>
      </c>
      <c r="C650" s="89"/>
      <c r="D650" s="90"/>
      <c r="E650" s="96"/>
      <c r="F650" s="85"/>
      <c r="G650" s="85"/>
      <c r="H650" s="85"/>
      <c r="I650" s="86"/>
    </row>
    <row r="651" spans="2:9" ht="15" x14ac:dyDescent="0.2">
      <c r="B651">
        <f t="shared" si="10"/>
        <v>0</v>
      </c>
      <c r="C651" s="89"/>
      <c r="D651" s="90"/>
      <c r="E651" s="96"/>
      <c r="F651" s="85"/>
      <c r="G651" s="85"/>
      <c r="H651" s="85"/>
      <c r="I651" s="86"/>
    </row>
    <row r="652" spans="2:9" ht="15" x14ac:dyDescent="0.2">
      <c r="B652">
        <f t="shared" si="10"/>
        <v>0</v>
      </c>
      <c r="C652" s="89"/>
      <c r="D652" s="90"/>
      <c r="E652" s="96"/>
      <c r="F652" s="85"/>
      <c r="G652" s="85"/>
      <c r="H652" s="85"/>
      <c r="I652" s="86"/>
    </row>
    <row r="653" spans="2:9" ht="15" x14ac:dyDescent="0.2">
      <c r="B653">
        <f t="shared" si="10"/>
        <v>0</v>
      </c>
      <c r="C653" s="89"/>
      <c r="D653" s="90"/>
      <c r="E653" s="96"/>
      <c r="F653" s="85"/>
      <c r="G653" s="85"/>
      <c r="H653" s="85"/>
      <c r="I653" s="86"/>
    </row>
    <row r="654" spans="2:9" ht="15" x14ac:dyDescent="0.2">
      <c r="B654">
        <f t="shared" si="10"/>
        <v>0</v>
      </c>
      <c r="C654" s="89"/>
      <c r="D654" s="90"/>
      <c r="E654" s="96"/>
      <c r="F654" s="85"/>
      <c r="G654" s="85"/>
      <c r="H654" s="85"/>
      <c r="I654" s="86"/>
    </row>
    <row r="655" spans="2:9" ht="15" x14ac:dyDescent="0.2">
      <c r="B655">
        <f t="shared" si="10"/>
        <v>0</v>
      </c>
      <c r="C655" s="89"/>
      <c r="D655" s="90"/>
      <c r="E655" s="96"/>
      <c r="F655" s="85"/>
      <c r="G655" s="85"/>
      <c r="H655" s="85"/>
      <c r="I655" s="86"/>
    </row>
    <row r="656" spans="2:9" ht="15" x14ac:dyDescent="0.2">
      <c r="B656">
        <f t="shared" si="10"/>
        <v>0</v>
      </c>
      <c r="C656" s="89"/>
      <c r="D656" s="90"/>
      <c r="E656" s="96"/>
      <c r="F656" s="85"/>
      <c r="G656" s="85"/>
      <c r="H656" s="85"/>
      <c r="I656" s="86"/>
    </row>
    <row r="657" spans="2:9" ht="15" x14ac:dyDescent="0.2">
      <c r="B657">
        <f t="shared" si="10"/>
        <v>0</v>
      </c>
      <c r="C657" s="89"/>
      <c r="D657" s="90"/>
      <c r="E657" s="96"/>
      <c r="F657" s="85"/>
      <c r="G657" s="85"/>
      <c r="H657" s="85"/>
      <c r="I657" s="86"/>
    </row>
    <row r="658" spans="2:9" ht="15" x14ac:dyDescent="0.2">
      <c r="B658">
        <f t="shared" si="10"/>
        <v>0</v>
      </c>
      <c r="C658" s="89"/>
      <c r="D658" s="90"/>
      <c r="E658" s="96"/>
      <c r="F658" s="85"/>
      <c r="G658" s="85"/>
      <c r="H658" s="85"/>
      <c r="I658" s="86"/>
    </row>
    <row r="659" spans="2:9" ht="15" x14ac:dyDescent="0.2">
      <c r="B659">
        <f t="shared" si="10"/>
        <v>0</v>
      </c>
      <c r="C659" s="89"/>
      <c r="D659" s="90"/>
      <c r="E659" s="96"/>
      <c r="F659" s="85"/>
      <c r="G659" s="85"/>
      <c r="H659" s="85"/>
      <c r="I659" s="86"/>
    </row>
    <row r="660" spans="2:9" ht="15" x14ac:dyDescent="0.2">
      <c r="B660">
        <f t="shared" si="10"/>
        <v>0</v>
      </c>
      <c r="C660" s="89"/>
      <c r="D660" s="90"/>
      <c r="E660" s="96"/>
      <c r="F660" s="85"/>
      <c r="G660" s="85"/>
      <c r="H660" s="85"/>
      <c r="I660" s="86"/>
    </row>
    <row r="661" spans="2:9" ht="15" x14ac:dyDescent="0.2">
      <c r="B661">
        <f t="shared" si="10"/>
        <v>0</v>
      </c>
      <c r="C661" s="89"/>
      <c r="D661" s="90"/>
      <c r="E661" s="96"/>
      <c r="F661" s="85"/>
      <c r="G661" s="85"/>
      <c r="H661" s="85"/>
      <c r="I661" s="86"/>
    </row>
    <row r="662" spans="2:9" ht="15" x14ac:dyDescent="0.2">
      <c r="B662">
        <f t="shared" si="10"/>
        <v>0</v>
      </c>
      <c r="C662" s="89"/>
      <c r="D662" s="90"/>
      <c r="E662" s="96"/>
      <c r="F662" s="85"/>
      <c r="G662" s="85"/>
      <c r="H662" s="85"/>
      <c r="I662" s="86"/>
    </row>
    <row r="663" spans="2:9" ht="15" x14ac:dyDescent="0.2">
      <c r="B663">
        <f t="shared" si="10"/>
        <v>0</v>
      </c>
      <c r="C663" s="89"/>
      <c r="D663" s="90"/>
      <c r="E663" s="96"/>
      <c r="F663" s="85"/>
      <c r="G663" s="85"/>
      <c r="H663" s="85"/>
      <c r="I663" s="86"/>
    </row>
    <row r="664" spans="2:9" ht="15" x14ac:dyDescent="0.2">
      <c r="B664">
        <f t="shared" si="10"/>
        <v>0</v>
      </c>
      <c r="C664" s="89"/>
      <c r="D664" s="90"/>
      <c r="E664" s="96"/>
      <c r="F664" s="85"/>
      <c r="G664" s="85"/>
      <c r="H664" s="85"/>
      <c r="I664" s="86"/>
    </row>
    <row r="665" spans="2:9" ht="15" x14ac:dyDescent="0.2">
      <c r="B665">
        <f t="shared" si="10"/>
        <v>0</v>
      </c>
      <c r="C665" s="89"/>
      <c r="D665" s="90"/>
      <c r="E665" s="96"/>
      <c r="F665" s="85"/>
      <c r="G665" s="85"/>
      <c r="H665" s="85"/>
      <c r="I665" s="86"/>
    </row>
    <row r="666" spans="2:9" ht="15" x14ac:dyDescent="0.2">
      <c r="B666">
        <f t="shared" si="10"/>
        <v>0</v>
      </c>
      <c r="C666" s="89"/>
      <c r="D666" s="90"/>
      <c r="E666" s="96"/>
      <c r="F666" s="85"/>
      <c r="G666" s="85"/>
      <c r="H666" s="85"/>
      <c r="I666" s="86"/>
    </row>
    <row r="667" spans="2:9" ht="15" x14ac:dyDescent="0.2">
      <c r="B667">
        <f t="shared" si="10"/>
        <v>0</v>
      </c>
      <c r="C667" s="89"/>
      <c r="D667" s="90"/>
      <c r="E667" s="96"/>
      <c r="F667" s="85"/>
      <c r="G667" s="85"/>
      <c r="H667" s="85"/>
      <c r="I667" s="86"/>
    </row>
    <row r="668" spans="2:9" ht="15" x14ac:dyDescent="0.2">
      <c r="B668">
        <f t="shared" si="10"/>
        <v>0</v>
      </c>
      <c r="C668" s="89"/>
      <c r="D668" s="90"/>
      <c r="E668" s="96"/>
      <c r="F668" s="85"/>
      <c r="G668" s="85"/>
      <c r="H668" s="85"/>
      <c r="I668" s="86"/>
    </row>
    <row r="669" spans="2:9" ht="15" x14ac:dyDescent="0.2">
      <c r="B669">
        <f t="shared" si="10"/>
        <v>0</v>
      </c>
      <c r="C669" s="89"/>
      <c r="D669" s="90"/>
      <c r="E669" s="96"/>
      <c r="F669" s="85"/>
      <c r="G669" s="85"/>
      <c r="H669" s="85"/>
      <c r="I669" s="86"/>
    </row>
    <row r="670" spans="2:9" ht="15" x14ac:dyDescent="0.2">
      <c r="B670">
        <f t="shared" si="10"/>
        <v>0</v>
      </c>
      <c r="C670" s="89"/>
      <c r="D670" s="90"/>
      <c r="E670" s="96"/>
      <c r="F670" s="85"/>
      <c r="G670" s="85"/>
      <c r="H670" s="85"/>
      <c r="I670" s="86"/>
    </row>
    <row r="671" spans="2:9" ht="15" x14ac:dyDescent="0.2">
      <c r="B671">
        <f t="shared" si="10"/>
        <v>0</v>
      </c>
      <c r="C671" s="89"/>
      <c r="D671" s="90"/>
      <c r="E671" s="96"/>
      <c r="F671" s="85"/>
      <c r="G671" s="85"/>
      <c r="H671" s="85"/>
      <c r="I671" s="86"/>
    </row>
    <row r="672" spans="2:9" ht="15" x14ac:dyDescent="0.2">
      <c r="B672">
        <f t="shared" si="10"/>
        <v>0</v>
      </c>
      <c r="C672" s="89"/>
      <c r="D672" s="90"/>
      <c r="E672" s="96"/>
      <c r="F672" s="85"/>
      <c r="G672" s="85"/>
      <c r="H672" s="85"/>
      <c r="I672" s="86"/>
    </row>
    <row r="673" spans="2:9" ht="15" x14ac:dyDescent="0.2">
      <c r="B673">
        <f t="shared" si="10"/>
        <v>0</v>
      </c>
      <c r="C673" s="89"/>
      <c r="D673" s="90"/>
      <c r="E673" s="96"/>
      <c r="F673" s="85"/>
      <c r="G673" s="85"/>
      <c r="H673" s="85"/>
      <c r="I673" s="86"/>
    </row>
    <row r="674" spans="2:9" ht="15" x14ac:dyDescent="0.2">
      <c r="B674">
        <f t="shared" si="10"/>
        <v>0</v>
      </c>
      <c r="C674" s="89"/>
      <c r="D674" s="90"/>
      <c r="E674" s="96"/>
      <c r="F674" s="85"/>
      <c r="G674" s="85"/>
      <c r="H674" s="85"/>
      <c r="I674" s="86"/>
    </row>
    <row r="675" spans="2:9" ht="15" x14ac:dyDescent="0.2">
      <c r="B675">
        <f t="shared" si="10"/>
        <v>0</v>
      </c>
      <c r="C675" s="89"/>
      <c r="D675" s="90"/>
      <c r="E675" s="96"/>
      <c r="F675" s="85"/>
      <c r="G675" s="85"/>
      <c r="H675" s="85"/>
      <c r="I675" s="86"/>
    </row>
    <row r="676" spans="2:9" ht="15" x14ac:dyDescent="0.2">
      <c r="B676">
        <f t="shared" si="10"/>
        <v>0</v>
      </c>
      <c r="C676" s="89"/>
      <c r="D676" s="90"/>
      <c r="E676" s="96"/>
      <c r="F676" s="85"/>
      <c r="G676" s="85"/>
      <c r="H676" s="85"/>
      <c r="I676" s="86"/>
    </row>
    <row r="677" spans="2:9" ht="15" x14ac:dyDescent="0.2">
      <c r="B677">
        <f t="shared" si="10"/>
        <v>0</v>
      </c>
      <c r="C677" s="89"/>
      <c r="D677" s="90"/>
      <c r="E677" s="96"/>
      <c r="F677" s="85"/>
      <c r="G677" s="85"/>
      <c r="H677" s="85"/>
      <c r="I677" s="86"/>
    </row>
    <row r="678" spans="2:9" ht="15" x14ac:dyDescent="0.2">
      <c r="B678">
        <f t="shared" si="10"/>
        <v>0</v>
      </c>
      <c r="C678" s="89"/>
      <c r="D678" s="90"/>
      <c r="E678" s="96"/>
      <c r="F678" s="85"/>
      <c r="G678" s="85"/>
      <c r="H678" s="85"/>
      <c r="I678" s="86"/>
    </row>
    <row r="679" spans="2:9" ht="15" x14ac:dyDescent="0.2">
      <c r="B679">
        <f t="shared" si="10"/>
        <v>0</v>
      </c>
      <c r="C679" s="89"/>
      <c r="D679" s="90"/>
      <c r="E679" s="96"/>
      <c r="F679" s="85"/>
      <c r="G679" s="85"/>
      <c r="H679" s="85"/>
      <c r="I679" s="86"/>
    </row>
    <row r="680" spans="2:9" ht="15" x14ac:dyDescent="0.2">
      <c r="B680">
        <f t="shared" si="10"/>
        <v>0</v>
      </c>
      <c r="C680" s="89"/>
      <c r="D680" s="90"/>
      <c r="E680" s="96"/>
      <c r="F680" s="85"/>
      <c r="G680" s="85"/>
      <c r="H680" s="85"/>
      <c r="I680" s="86"/>
    </row>
    <row r="681" spans="2:9" ht="15" x14ac:dyDescent="0.2">
      <c r="B681">
        <f t="shared" si="10"/>
        <v>0</v>
      </c>
      <c r="C681" s="89"/>
      <c r="D681" s="90"/>
      <c r="E681" s="96"/>
      <c r="F681" s="85"/>
      <c r="G681" s="85"/>
      <c r="H681" s="85"/>
      <c r="I681" s="86"/>
    </row>
    <row r="682" spans="2:9" ht="15" x14ac:dyDescent="0.2">
      <c r="B682">
        <f t="shared" si="10"/>
        <v>0</v>
      </c>
      <c r="C682" s="89"/>
      <c r="D682" s="90"/>
      <c r="E682" s="96"/>
      <c r="F682" s="85"/>
      <c r="G682" s="85"/>
      <c r="H682" s="85"/>
      <c r="I682" s="86"/>
    </row>
    <row r="683" spans="2:9" ht="15" x14ac:dyDescent="0.2">
      <c r="B683">
        <f t="shared" si="10"/>
        <v>0</v>
      </c>
      <c r="C683" s="89"/>
      <c r="D683" s="90"/>
      <c r="E683" s="96"/>
      <c r="F683" s="85"/>
      <c r="G683" s="85"/>
      <c r="H683" s="85"/>
      <c r="I683" s="86"/>
    </row>
    <row r="684" spans="2:9" ht="15" x14ac:dyDescent="0.2">
      <c r="B684">
        <f t="shared" si="10"/>
        <v>0</v>
      </c>
      <c r="C684" s="89"/>
      <c r="D684" s="90"/>
      <c r="E684" s="96"/>
      <c r="F684" s="85"/>
      <c r="G684" s="85"/>
      <c r="H684" s="85"/>
      <c r="I684" s="86"/>
    </row>
    <row r="685" spans="2:9" ht="15" x14ac:dyDescent="0.2">
      <c r="B685">
        <f t="shared" si="10"/>
        <v>0</v>
      </c>
      <c r="C685" s="89"/>
      <c r="D685" s="90"/>
      <c r="E685" s="96"/>
      <c r="F685" s="85"/>
      <c r="G685" s="85"/>
      <c r="H685" s="85"/>
      <c r="I685" s="86"/>
    </row>
    <row r="686" spans="2:9" ht="15" x14ac:dyDescent="0.2">
      <c r="B686">
        <f t="shared" si="10"/>
        <v>0</v>
      </c>
      <c r="C686" s="89"/>
      <c r="D686" s="90"/>
      <c r="E686" s="96"/>
      <c r="F686" s="85"/>
      <c r="G686" s="85"/>
      <c r="H686" s="85"/>
      <c r="I686" s="86"/>
    </row>
    <row r="687" spans="2:9" ht="15" x14ac:dyDescent="0.2">
      <c r="B687">
        <f t="shared" si="10"/>
        <v>0</v>
      </c>
      <c r="C687" s="89"/>
      <c r="D687" s="90"/>
      <c r="E687" s="96"/>
      <c r="F687" s="85"/>
      <c r="G687" s="85"/>
      <c r="H687" s="85"/>
      <c r="I687" s="86"/>
    </row>
    <row r="688" spans="2:9" ht="15" x14ac:dyDescent="0.2">
      <c r="B688">
        <f t="shared" si="10"/>
        <v>0</v>
      </c>
      <c r="C688" s="89"/>
      <c r="D688" s="90"/>
      <c r="E688" s="96"/>
      <c r="F688" s="85"/>
      <c r="G688" s="85"/>
      <c r="H688" s="85"/>
      <c r="I688" s="86"/>
    </row>
    <row r="689" spans="2:9" ht="15" x14ac:dyDescent="0.2">
      <c r="B689">
        <f t="shared" si="10"/>
        <v>0</v>
      </c>
      <c r="C689" s="89"/>
      <c r="D689" s="90"/>
      <c r="E689" s="96"/>
      <c r="F689" s="85"/>
      <c r="G689" s="85"/>
      <c r="H689" s="85"/>
      <c r="I689" s="86"/>
    </row>
    <row r="690" spans="2:9" ht="15" x14ac:dyDescent="0.2">
      <c r="B690">
        <f t="shared" si="10"/>
        <v>0</v>
      </c>
      <c r="C690" s="89"/>
      <c r="D690" s="90"/>
      <c r="E690" s="96"/>
      <c r="F690" s="85"/>
      <c r="G690" s="85"/>
      <c r="H690" s="85"/>
      <c r="I690" s="86"/>
    </row>
    <row r="691" spans="2:9" ht="15" x14ac:dyDescent="0.2">
      <c r="B691">
        <f t="shared" si="10"/>
        <v>0</v>
      </c>
      <c r="C691" s="89"/>
      <c r="D691" s="90"/>
      <c r="E691" s="96"/>
      <c r="F691" s="85"/>
      <c r="G691" s="85"/>
      <c r="H691" s="85"/>
      <c r="I691" s="86"/>
    </row>
    <row r="692" spans="2:9" ht="15" x14ac:dyDescent="0.2">
      <c r="B692">
        <f t="shared" si="10"/>
        <v>0</v>
      </c>
      <c r="C692" s="89"/>
      <c r="D692" s="90"/>
      <c r="E692" s="96"/>
      <c r="F692" s="85"/>
      <c r="G692" s="85"/>
      <c r="H692" s="85"/>
      <c r="I692" s="86"/>
    </row>
    <row r="693" spans="2:9" ht="15" x14ac:dyDescent="0.2">
      <c r="B693">
        <f t="shared" si="10"/>
        <v>0</v>
      </c>
      <c r="C693" s="89"/>
      <c r="D693" s="90"/>
      <c r="E693" s="96"/>
      <c r="F693" s="85"/>
      <c r="G693" s="85"/>
      <c r="H693" s="85"/>
      <c r="I693" s="86"/>
    </row>
    <row r="694" spans="2:9" ht="15" x14ac:dyDescent="0.2">
      <c r="B694">
        <f t="shared" si="10"/>
        <v>0</v>
      </c>
      <c r="C694" s="89"/>
      <c r="D694" s="90"/>
      <c r="E694" s="96"/>
      <c r="F694" s="85"/>
      <c r="G694" s="85"/>
      <c r="H694" s="85"/>
      <c r="I694" s="86"/>
    </row>
    <row r="695" spans="2:9" ht="15" x14ac:dyDescent="0.2">
      <c r="B695">
        <f t="shared" si="10"/>
        <v>0</v>
      </c>
      <c r="C695" s="89"/>
      <c r="D695" s="90"/>
      <c r="E695" s="96"/>
      <c r="F695" s="85"/>
      <c r="G695" s="85"/>
      <c r="H695" s="85"/>
      <c r="I695" s="86"/>
    </row>
    <row r="696" spans="2:9" ht="15" x14ac:dyDescent="0.2">
      <c r="B696">
        <f t="shared" si="10"/>
        <v>0</v>
      </c>
      <c r="C696" s="89"/>
      <c r="D696" s="90"/>
      <c r="E696" s="96"/>
      <c r="F696" s="85"/>
      <c r="G696" s="85"/>
      <c r="H696" s="85"/>
      <c r="I696" s="86"/>
    </row>
    <row r="697" spans="2:9" ht="15" x14ac:dyDescent="0.2">
      <c r="B697">
        <f t="shared" si="10"/>
        <v>0</v>
      </c>
      <c r="C697" s="89"/>
      <c r="D697" s="90"/>
      <c r="E697" s="96"/>
      <c r="F697" s="85"/>
      <c r="G697" s="85"/>
      <c r="H697" s="85"/>
      <c r="I697" s="86"/>
    </row>
    <row r="698" spans="2:9" ht="15" x14ac:dyDescent="0.2">
      <c r="B698">
        <f t="shared" si="10"/>
        <v>0</v>
      </c>
      <c r="C698" s="89"/>
      <c r="D698" s="90"/>
      <c r="E698" s="96"/>
      <c r="F698" s="85"/>
      <c r="G698" s="85"/>
      <c r="H698" s="85"/>
      <c r="I698" s="86"/>
    </row>
    <row r="699" spans="2:9" ht="15" x14ac:dyDescent="0.2">
      <c r="B699">
        <f t="shared" si="10"/>
        <v>0</v>
      </c>
      <c r="C699" s="89"/>
      <c r="D699" s="90"/>
      <c r="E699" s="96"/>
      <c r="F699" s="85"/>
      <c r="G699" s="85"/>
      <c r="H699" s="85"/>
      <c r="I699" s="86"/>
    </row>
    <row r="700" spans="2:9" ht="15" x14ac:dyDescent="0.2">
      <c r="B700">
        <f t="shared" si="10"/>
        <v>0</v>
      </c>
      <c r="C700" s="89"/>
      <c r="D700" s="90"/>
      <c r="E700" s="96"/>
      <c r="F700" s="85"/>
      <c r="G700" s="85"/>
      <c r="H700" s="85"/>
      <c r="I700" s="86"/>
    </row>
    <row r="701" spans="2:9" ht="15" x14ac:dyDescent="0.2">
      <c r="C701" s="85"/>
      <c r="D701" s="90"/>
      <c r="E701" s="96"/>
      <c r="F701" s="85"/>
      <c r="G701" s="85"/>
      <c r="H701" s="85"/>
      <c r="I701" s="85"/>
    </row>
    <row r="702" spans="2:9" ht="15" x14ac:dyDescent="0.2">
      <c r="C702" s="85"/>
      <c r="D702" s="90"/>
      <c r="E702" s="96"/>
      <c r="F702" s="85"/>
      <c r="G702" s="85"/>
      <c r="H702" s="85"/>
      <c r="I702" s="85"/>
    </row>
    <row r="703" spans="2:9" ht="15" x14ac:dyDescent="0.2">
      <c r="C703" s="85"/>
      <c r="D703" s="90"/>
      <c r="E703" s="96"/>
      <c r="F703" s="85"/>
      <c r="G703" s="85"/>
      <c r="H703" s="85"/>
      <c r="I703" s="85"/>
    </row>
    <row r="704" spans="2:9" ht="15" x14ac:dyDescent="0.2">
      <c r="C704" s="85"/>
      <c r="D704" s="90"/>
      <c r="E704" s="96"/>
      <c r="F704" s="85"/>
      <c r="G704" s="85"/>
      <c r="H704" s="85"/>
      <c r="I704" s="85"/>
    </row>
    <row r="705" spans="3:9" ht="15" x14ac:dyDescent="0.2">
      <c r="C705" s="85"/>
      <c r="D705" s="90"/>
      <c r="E705" s="96"/>
      <c r="F705" s="85"/>
      <c r="G705" s="85"/>
      <c r="H705" s="85"/>
      <c r="I705" s="85"/>
    </row>
    <row r="706" spans="3:9" ht="15" x14ac:dyDescent="0.2">
      <c r="C706" s="85"/>
      <c r="D706" s="90"/>
      <c r="E706" s="96"/>
      <c r="F706" s="85"/>
      <c r="G706" s="85"/>
      <c r="H706" s="85"/>
      <c r="I706" s="85"/>
    </row>
    <row r="707" spans="3:9" ht="15" x14ac:dyDescent="0.2">
      <c r="C707" s="85"/>
      <c r="D707" s="90"/>
      <c r="E707" s="96"/>
      <c r="F707" s="85"/>
      <c r="G707" s="85"/>
      <c r="H707" s="85"/>
      <c r="I707" s="85"/>
    </row>
    <row r="708" spans="3:9" ht="15" x14ac:dyDescent="0.2">
      <c r="C708" s="85"/>
      <c r="D708" s="90"/>
      <c r="E708" s="96"/>
      <c r="F708" s="85"/>
      <c r="G708" s="85"/>
      <c r="H708" s="85"/>
      <c r="I708" s="85"/>
    </row>
    <row r="709" spans="3:9" ht="15" x14ac:dyDescent="0.2">
      <c r="C709" s="85"/>
      <c r="D709" s="90"/>
      <c r="E709" s="96"/>
      <c r="F709" s="85"/>
      <c r="G709" s="85"/>
      <c r="H709" s="85"/>
      <c r="I709" s="85"/>
    </row>
    <row r="710" spans="3:9" ht="15" x14ac:dyDescent="0.2">
      <c r="C710" s="85"/>
      <c r="D710" s="90"/>
      <c r="E710" s="96"/>
      <c r="F710" s="85"/>
      <c r="G710" s="85"/>
      <c r="H710" s="85"/>
      <c r="I710" s="85"/>
    </row>
    <row r="711" spans="3:9" ht="15" x14ac:dyDescent="0.2">
      <c r="C711" s="85"/>
      <c r="D711" s="90"/>
      <c r="E711" s="96"/>
      <c r="F711" s="85"/>
      <c r="G711" s="85"/>
      <c r="H711" s="85"/>
      <c r="I711" s="85"/>
    </row>
    <row r="712" spans="3:9" ht="15" x14ac:dyDescent="0.2">
      <c r="C712" s="85"/>
      <c r="D712" s="90"/>
      <c r="E712" s="96"/>
      <c r="F712" s="85"/>
      <c r="G712" s="85"/>
      <c r="H712" s="85"/>
      <c r="I712" s="85"/>
    </row>
    <row r="713" spans="3:9" ht="15" x14ac:dyDescent="0.2">
      <c r="C713" s="85"/>
      <c r="D713" s="90"/>
      <c r="E713" s="96"/>
      <c r="F713" s="85"/>
      <c r="G713" s="85"/>
      <c r="H713" s="85"/>
      <c r="I713" s="85"/>
    </row>
    <row r="714" spans="3:9" ht="15" x14ac:dyDescent="0.2">
      <c r="C714" s="85"/>
      <c r="D714" s="90"/>
      <c r="E714" s="96"/>
      <c r="F714" s="85"/>
      <c r="G714" s="85"/>
      <c r="H714" s="85"/>
      <c r="I714" s="85"/>
    </row>
    <row r="715" spans="3:9" ht="15" x14ac:dyDescent="0.2">
      <c r="C715" s="85"/>
      <c r="D715" s="90"/>
      <c r="E715" s="96"/>
      <c r="F715" s="85"/>
      <c r="G715" s="85"/>
      <c r="H715" s="85"/>
      <c r="I715" s="85"/>
    </row>
    <row r="716" spans="3:9" ht="15" x14ac:dyDescent="0.2">
      <c r="C716" s="85"/>
      <c r="D716" s="90"/>
      <c r="E716" s="96"/>
      <c r="F716" s="85"/>
      <c r="G716" s="85"/>
      <c r="H716" s="85"/>
      <c r="I716" s="85"/>
    </row>
    <row r="717" spans="3:9" ht="15" x14ac:dyDescent="0.2">
      <c r="C717" s="85"/>
      <c r="D717" s="90"/>
      <c r="E717" s="96"/>
      <c r="F717" s="85"/>
      <c r="G717" s="85"/>
      <c r="H717" s="85"/>
      <c r="I717" s="85"/>
    </row>
    <row r="718" spans="3:9" ht="15" x14ac:dyDescent="0.2">
      <c r="C718" s="85"/>
      <c r="D718" s="90"/>
      <c r="E718" s="96"/>
      <c r="F718" s="85"/>
      <c r="G718" s="85"/>
      <c r="H718" s="85"/>
      <c r="I718" s="85"/>
    </row>
    <row r="719" spans="3:9" ht="15" x14ac:dyDescent="0.2">
      <c r="C719" s="85"/>
      <c r="D719" s="90"/>
      <c r="E719" s="96"/>
      <c r="F719" s="85"/>
      <c r="G719" s="85"/>
      <c r="H719" s="85"/>
      <c r="I719" s="85"/>
    </row>
    <row r="720" spans="3:9" ht="15" x14ac:dyDescent="0.2">
      <c r="C720" s="85"/>
      <c r="D720" s="90"/>
      <c r="E720" s="96"/>
      <c r="F720" s="85"/>
      <c r="G720" s="85"/>
      <c r="H720" s="85"/>
      <c r="I720" s="85"/>
    </row>
    <row r="721" spans="3:9" ht="15" x14ac:dyDescent="0.2">
      <c r="C721" s="85"/>
      <c r="D721" s="90"/>
      <c r="E721" s="96"/>
      <c r="F721" s="85"/>
      <c r="G721" s="85"/>
      <c r="H721" s="85"/>
      <c r="I721" s="85"/>
    </row>
    <row r="722" spans="3:9" ht="15" x14ac:dyDescent="0.2">
      <c r="C722" s="85"/>
      <c r="D722" s="90"/>
      <c r="E722" s="96"/>
      <c r="F722" s="85"/>
      <c r="G722" s="85"/>
      <c r="H722" s="85"/>
      <c r="I722" s="85"/>
    </row>
    <row r="723" spans="3:9" ht="15" x14ac:dyDescent="0.2">
      <c r="C723" s="85"/>
      <c r="D723" s="90"/>
      <c r="E723" s="96"/>
      <c r="F723" s="85"/>
      <c r="G723" s="85"/>
      <c r="H723" s="85"/>
      <c r="I723" s="85"/>
    </row>
    <row r="724" spans="3:9" ht="15" x14ac:dyDescent="0.2">
      <c r="C724" s="85"/>
      <c r="D724" s="90"/>
      <c r="E724" s="96"/>
      <c r="F724" s="85"/>
      <c r="G724" s="85"/>
      <c r="H724" s="85"/>
      <c r="I724" s="85"/>
    </row>
    <row r="725" spans="3:9" ht="15" x14ac:dyDescent="0.2">
      <c r="C725" s="85"/>
      <c r="D725" s="90"/>
      <c r="E725" s="96"/>
      <c r="F725" s="85"/>
      <c r="G725" s="85"/>
      <c r="H725" s="85"/>
      <c r="I725" s="85"/>
    </row>
    <row r="726" spans="3:9" ht="15" x14ac:dyDescent="0.2">
      <c r="C726" s="85"/>
      <c r="D726" s="90"/>
      <c r="E726" s="96"/>
      <c r="F726" s="85"/>
      <c r="G726" s="85"/>
      <c r="H726" s="85"/>
      <c r="I726" s="85"/>
    </row>
    <row r="727" spans="3:9" ht="15" x14ac:dyDescent="0.2">
      <c r="C727" s="85"/>
      <c r="D727" s="90"/>
      <c r="E727" s="96"/>
      <c r="F727" s="85"/>
      <c r="G727" s="85"/>
      <c r="H727" s="85"/>
      <c r="I727" s="85"/>
    </row>
    <row r="728" spans="3:9" ht="15" x14ac:dyDescent="0.2">
      <c r="C728" s="85"/>
      <c r="D728" s="90"/>
      <c r="E728" s="96"/>
      <c r="F728" s="85"/>
      <c r="G728" s="85"/>
      <c r="H728" s="85"/>
      <c r="I728" s="85"/>
    </row>
    <row r="729" spans="3:9" ht="15" x14ac:dyDescent="0.2">
      <c r="C729" s="85"/>
      <c r="D729" s="90"/>
      <c r="E729" s="96"/>
      <c r="F729" s="85"/>
      <c r="G729" s="85"/>
      <c r="H729" s="85"/>
      <c r="I729" s="85"/>
    </row>
    <row r="730" spans="3:9" ht="15" x14ac:dyDescent="0.2">
      <c r="C730" s="85"/>
      <c r="D730" s="90"/>
      <c r="E730" s="96"/>
      <c r="F730" s="85"/>
      <c r="G730" s="85"/>
      <c r="H730" s="85"/>
      <c r="I730" s="85"/>
    </row>
    <row r="731" spans="3:9" ht="15" x14ac:dyDescent="0.2">
      <c r="C731" s="85"/>
      <c r="D731" s="90"/>
      <c r="E731" s="96"/>
      <c r="F731" s="85"/>
      <c r="G731" s="85"/>
      <c r="H731" s="85"/>
      <c r="I731" s="85"/>
    </row>
    <row r="732" spans="3:9" ht="15" x14ac:dyDescent="0.2">
      <c r="C732" s="85"/>
      <c r="D732" s="90"/>
      <c r="E732" s="96"/>
      <c r="F732" s="85"/>
      <c r="G732" s="85"/>
      <c r="H732" s="85"/>
      <c r="I732" s="85"/>
    </row>
    <row r="733" spans="3:9" ht="15" x14ac:dyDescent="0.2">
      <c r="C733" s="85"/>
      <c r="D733" s="90"/>
      <c r="E733" s="96"/>
      <c r="F733" s="85"/>
      <c r="G733" s="85"/>
      <c r="H733" s="85"/>
      <c r="I733" s="85"/>
    </row>
    <row r="734" spans="3:9" ht="15" x14ac:dyDescent="0.2">
      <c r="C734" s="85"/>
      <c r="D734" s="90"/>
      <c r="E734" s="96"/>
      <c r="F734" s="85"/>
      <c r="G734" s="85"/>
      <c r="H734" s="85"/>
      <c r="I734" s="85"/>
    </row>
    <row r="735" spans="3:9" ht="15" x14ac:dyDescent="0.2">
      <c r="C735" s="85"/>
      <c r="D735" s="90"/>
      <c r="E735" s="96"/>
      <c r="F735" s="85"/>
      <c r="G735" s="85"/>
      <c r="H735" s="85"/>
      <c r="I735" s="85"/>
    </row>
    <row r="736" spans="3:9" ht="15" x14ac:dyDescent="0.2">
      <c r="C736" s="85"/>
      <c r="D736" s="90"/>
      <c r="E736" s="96"/>
      <c r="F736" s="85"/>
      <c r="G736" s="85"/>
      <c r="H736" s="85"/>
      <c r="I736" s="85"/>
    </row>
    <row r="737" spans="3:9" ht="15" x14ac:dyDescent="0.2">
      <c r="C737" s="85"/>
      <c r="D737" s="90"/>
      <c r="E737" s="96"/>
      <c r="F737" s="85"/>
      <c r="G737" s="85"/>
      <c r="H737" s="85"/>
      <c r="I737" s="85"/>
    </row>
    <row r="738" spans="3:9" ht="15" x14ac:dyDescent="0.2">
      <c r="C738" s="85"/>
      <c r="D738" s="90"/>
      <c r="E738" s="96"/>
      <c r="F738" s="85"/>
      <c r="G738" s="85"/>
      <c r="H738" s="85"/>
      <c r="I738" s="85"/>
    </row>
    <row r="739" spans="3:9" ht="15" x14ac:dyDescent="0.2">
      <c r="C739" s="85"/>
      <c r="D739" s="90"/>
      <c r="E739" s="96"/>
      <c r="F739" s="85"/>
      <c r="G739" s="85"/>
      <c r="H739" s="85"/>
      <c r="I739" s="85"/>
    </row>
    <row r="740" spans="3:9" ht="15" x14ac:dyDescent="0.2">
      <c r="C740" s="85"/>
      <c r="D740" s="90"/>
      <c r="E740" s="96"/>
      <c r="F740" s="85"/>
      <c r="G740" s="85"/>
      <c r="H740" s="85"/>
      <c r="I740" s="85"/>
    </row>
    <row r="741" spans="3:9" ht="15" x14ac:dyDescent="0.2">
      <c r="C741" s="85"/>
      <c r="D741" s="90"/>
      <c r="E741" s="96"/>
      <c r="F741" s="85"/>
      <c r="G741" s="85"/>
      <c r="H741" s="85"/>
      <c r="I741" s="85"/>
    </row>
    <row r="742" spans="3:9" ht="15" x14ac:dyDescent="0.2">
      <c r="C742" s="85"/>
      <c r="D742" s="90"/>
      <c r="E742" s="96"/>
      <c r="F742" s="85"/>
      <c r="G742" s="85"/>
      <c r="H742" s="85"/>
      <c r="I742" s="85"/>
    </row>
    <row r="743" spans="3:9" ht="15" x14ac:dyDescent="0.2">
      <c r="C743" s="85"/>
      <c r="D743" s="90"/>
      <c r="E743" s="96"/>
      <c r="F743" s="85"/>
      <c r="G743" s="85"/>
      <c r="H743" s="85"/>
      <c r="I743" s="85"/>
    </row>
    <row r="744" spans="3:9" ht="15" x14ac:dyDescent="0.2">
      <c r="C744" s="85"/>
      <c r="D744" s="90"/>
      <c r="E744" s="96"/>
      <c r="F744" s="85"/>
      <c r="G744" s="85"/>
      <c r="H744" s="85"/>
      <c r="I744" s="85"/>
    </row>
    <row r="745" spans="3:9" ht="15" x14ac:dyDescent="0.2">
      <c r="C745" s="85"/>
      <c r="D745" s="90"/>
      <c r="E745" s="96"/>
      <c r="F745" s="85"/>
      <c r="G745" s="85"/>
      <c r="H745" s="85"/>
      <c r="I745" s="85"/>
    </row>
    <row r="746" spans="3:9" ht="15" x14ac:dyDescent="0.2">
      <c r="C746" s="85"/>
      <c r="D746" s="90"/>
      <c r="E746" s="96"/>
      <c r="F746" s="85"/>
      <c r="G746" s="85"/>
      <c r="H746" s="85"/>
      <c r="I746" s="85"/>
    </row>
    <row r="747" spans="3:9" ht="15" x14ac:dyDescent="0.2">
      <c r="C747" s="85"/>
      <c r="D747" s="90"/>
      <c r="E747" s="96"/>
      <c r="F747" s="85"/>
      <c r="G747" s="85"/>
      <c r="H747" s="85"/>
      <c r="I747" s="85"/>
    </row>
    <row r="748" spans="3:9" ht="15" x14ac:dyDescent="0.2">
      <c r="C748" s="85"/>
      <c r="D748" s="90"/>
      <c r="E748" s="96"/>
      <c r="F748" s="85"/>
      <c r="G748" s="85"/>
      <c r="H748" s="85"/>
      <c r="I748" s="85"/>
    </row>
    <row r="749" spans="3:9" ht="15" x14ac:dyDescent="0.2">
      <c r="C749" s="85"/>
      <c r="D749" s="90"/>
      <c r="E749" s="96"/>
      <c r="F749" s="85"/>
      <c r="G749" s="85"/>
      <c r="H749" s="85"/>
      <c r="I749" s="85"/>
    </row>
    <row r="750" spans="3:9" ht="15" x14ac:dyDescent="0.2">
      <c r="C750" s="85"/>
      <c r="D750" s="90"/>
      <c r="E750" s="96"/>
      <c r="F750" s="85"/>
      <c r="G750" s="85"/>
      <c r="H750" s="85"/>
      <c r="I750" s="85"/>
    </row>
    <row r="751" spans="3:9" ht="15" x14ac:dyDescent="0.2">
      <c r="C751" s="85"/>
      <c r="D751" s="90"/>
      <c r="E751" s="96"/>
      <c r="F751" s="85"/>
      <c r="G751" s="85"/>
      <c r="H751" s="85"/>
      <c r="I751" s="85"/>
    </row>
    <row r="752" spans="3:9" ht="15" x14ac:dyDescent="0.2">
      <c r="C752" s="85"/>
      <c r="D752" s="90"/>
      <c r="E752" s="96"/>
      <c r="F752" s="85"/>
      <c r="G752" s="85"/>
      <c r="H752" s="85"/>
      <c r="I752" s="85"/>
    </row>
    <row r="753" spans="3:9" ht="15" x14ac:dyDescent="0.2">
      <c r="C753" s="85"/>
      <c r="D753" s="90"/>
      <c r="E753" s="96"/>
      <c r="F753" s="85"/>
      <c r="G753" s="85"/>
      <c r="H753" s="85"/>
      <c r="I753" s="85"/>
    </row>
    <row r="754" spans="3:9" ht="15" x14ac:dyDescent="0.2">
      <c r="C754" s="85"/>
      <c r="D754" s="90"/>
      <c r="E754" s="96"/>
      <c r="F754" s="85"/>
      <c r="G754" s="85"/>
      <c r="H754" s="85"/>
      <c r="I754" s="85"/>
    </row>
    <row r="755" spans="3:9" ht="15" x14ac:dyDescent="0.2">
      <c r="C755" s="85"/>
      <c r="D755" s="90"/>
      <c r="E755" s="96"/>
      <c r="F755" s="85"/>
      <c r="G755" s="85"/>
      <c r="H755" s="85"/>
      <c r="I755" s="85"/>
    </row>
    <row r="756" spans="3:9" ht="15" x14ac:dyDescent="0.2">
      <c r="C756" s="85"/>
      <c r="D756" s="90"/>
      <c r="E756" s="96"/>
      <c r="F756" s="85"/>
      <c r="G756" s="85"/>
      <c r="H756" s="85"/>
      <c r="I756" s="85"/>
    </row>
    <row r="757" spans="3:9" ht="15" x14ac:dyDescent="0.2">
      <c r="C757" s="85"/>
      <c r="D757" s="90"/>
      <c r="E757" s="96"/>
      <c r="F757" s="85"/>
      <c r="G757" s="85"/>
      <c r="H757" s="85"/>
      <c r="I757" s="85"/>
    </row>
    <row r="758" spans="3:9" ht="15" x14ac:dyDescent="0.2">
      <c r="C758" s="85"/>
      <c r="D758" s="90"/>
      <c r="E758" s="96"/>
      <c r="F758" s="85"/>
      <c r="G758" s="85"/>
      <c r="H758" s="85"/>
      <c r="I758" s="85"/>
    </row>
    <row r="759" spans="3:9" ht="15" x14ac:dyDescent="0.2">
      <c r="C759" s="85"/>
      <c r="D759" s="90"/>
      <c r="E759" s="96"/>
      <c r="F759" s="85"/>
      <c r="G759" s="85"/>
      <c r="H759" s="85"/>
      <c r="I759" s="85"/>
    </row>
    <row r="760" spans="3:9" ht="15" x14ac:dyDescent="0.2">
      <c r="C760" s="85"/>
      <c r="D760" s="90"/>
      <c r="E760" s="96"/>
      <c r="F760" s="85"/>
      <c r="G760" s="85"/>
      <c r="H760" s="85"/>
      <c r="I760" s="85"/>
    </row>
    <row r="761" spans="3:9" ht="15" x14ac:dyDescent="0.2">
      <c r="C761" s="85"/>
      <c r="D761" s="90"/>
      <c r="E761" s="96"/>
      <c r="F761" s="85"/>
      <c r="G761" s="85"/>
      <c r="H761" s="85"/>
      <c r="I761" s="85"/>
    </row>
    <row r="762" spans="3:9" ht="15" x14ac:dyDescent="0.2">
      <c r="C762" s="85"/>
      <c r="D762" s="90"/>
      <c r="E762" s="96"/>
      <c r="F762" s="85"/>
      <c r="G762" s="85"/>
      <c r="H762" s="85"/>
      <c r="I762" s="85"/>
    </row>
    <row r="763" spans="3:9" ht="15" x14ac:dyDescent="0.2">
      <c r="C763" s="85"/>
      <c r="D763" s="90"/>
      <c r="E763" s="96"/>
      <c r="F763" s="85"/>
      <c r="G763" s="85"/>
      <c r="H763" s="85"/>
      <c r="I763" s="85"/>
    </row>
    <row r="764" spans="3:9" ht="15" x14ac:dyDescent="0.2">
      <c r="C764" s="85"/>
      <c r="D764" s="90"/>
      <c r="E764" s="96"/>
      <c r="F764" s="85"/>
      <c r="G764" s="85"/>
      <c r="H764" s="85"/>
      <c r="I764" s="85"/>
    </row>
    <row r="765" spans="3:9" ht="15" x14ac:dyDescent="0.2">
      <c r="C765" s="85"/>
      <c r="D765" s="90"/>
      <c r="E765" s="96"/>
      <c r="F765" s="85"/>
      <c r="G765" s="85"/>
      <c r="H765" s="85"/>
      <c r="I765" s="85"/>
    </row>
    <row r="766" spans="3:9" ht="15" x14ac:dyDescent="0.2">
      <c r="C766" s="85"/>
      <c r="D766" s="90"/>
      <c r="E766" s="96"/>
      <c r="F766" s="85"/>
      <c r="G766" s="85"/>
      <c r="H766" s="85"/>
      <c r="I766" s="85"/>
    </row>
    <row r="767" spans="3:9" ht="15" x14ac:dyDescent="0.2">
      <c r="C767" s="85"/>
      <c r="D767" s="90"/>
      <c r="E767" s="96"/>
      <c r="F767" s="85"/>
      <c r="G767" s="85"/>
      <c r="H767" s="85"/>
      <c r="I767" s="85"/>
    </row>
    <row r="768" spans="3:9" ht="15" x14ac:dyDescent="0.2">
      <c r="C768" s="85"/>
      <c r="D768" s="90"/>
      <c r="E768" s="96"/>
      <c r="F768" s="85"/>
      <c r="G768" s="85"/>
      <c r="H768" s="85"/>
      <c r="I768" s="85"/>
    </row>
    <row r="769" spans="3:9" ht="15" x14ac:dyDescent="0.2">
      <c r="C769" s="85"/>
      <c r="D769" s="90"/>
      <c r="E769" s="96"/>
      <c r="F769" s="85"/>
      <c r="G769" s="85"/>
      <c r="H769" s="85"/>
      <c r="I769" s="85"/>
    </row>
    <row r="770" spans="3:9" ht="15" x14ac:dyDescent="0.2">
      <c r="C770" s="85"/>
      <c r="D770" s="90"/>
      <c r="E770" s="96"/>
      <c r="F770" s="85"/>
      <c r="G770" s="85"/>
      <c r="H770" s="85"/>
      <c r="I770" s="85"/>
    </row>
    <row r="771" spans="3:9" ht="15" x14ac:dyDescent="0.2">
      <c r="C771" s="85"/>
      <c r="D771" s="90"/>
      <c r="E771" s="96"/>
      <c r="F771" s="85"/>
      <c r="G771" s="85"/>
      <c r="H771" s="85"/>
      <c r="I771" s="85"/>
    </row>
    <row r="772" spans="3:9" ht="15" x14ac:dyDescent="0.2">
      <c r="C772" s="85"/>
      <c r="D772" s="90"/>
      <c r="E772" s="96"/>
      <c r="F772" s="85"/>
      <c r="G772" s="85"/>
      <c r="H772" s="85"/>
      <c r="I772" s="85"/>
    </row>
    <row r="773" spans="3:9" ht="15" x14ac:dyDescent="0.2">
      <c r="C773" s="85"/>
      <c r="D773" s="90"/>
      <c r="E773" s="96"/>
      <c r="F773" s="85"/>
      <c r="G773" s="85"/>
      <c r="H773" s="85"/>
      <c r="I773" s="85"/>
    </row>
    <row r="774" spans="3:9" ht="15" x14ac:dyDescent="0.2">
      <c r="C774" s="85"/>
      <c r="D774" s="90"/>
      <c r="E774" s="96"/>
      <c r="F774" s="85"/>
      <c r="G774" s="85"/>
      <c r="H774" s="85"/>
      <c r="I774" s="85"/>
    </row>
    <row r="775" spans="3:9" ht="15" x14ac:dyDescent="0.2">
      <c r="C775" s="85"/>
      <c r="D775" s="90"/>
      <c r="E775" s="96"/>
      <c r="F775" s="85"/>
      <c r="G775" s="85"/>
      <c r="H775" s="85"/>
      <c r="I775" s="85"/>
    </row>
    <row r="776" spans="3:9" ht="15" x14ac:dyDescent="0.2">
      <c r="C776" s="85"/>
      <c r="D776" s="90"/>
      <c r="E776" s="96"/>
      <c r="F776" s="85"/>
      <c r="G776" s="85"/>
      <c r="H776" s="85"/>
      <c r="I776" s="85"/>
    </row>
    <row r="777" spans="3:9" ht="15" x14ac:dyDescent="0.2">
      <c r="C777" s="85"/>
      <c r="D777" s="90"/>
      <c r="E777" s="96"/>
      <c r="F777" s="85"/>
      <c r="G777" s="85"/>
      <c r="H777" s="85"/>
      <c r="I777" s="85"/>
    </row>
    <row r="778" spans="3:9" ht="15" x14ac:dyDescent="0.2">
      <c r="C778" s="85"/>
      <c r="D778" s="90"/>
      <c r="E778" s="96"/>
      <c r="F778" s="85"/>
      <c r="G778" s="85"/>
      <c r="H778" s="85"/>
      <c r="I778" s="85"/>
    </row>
    <row r="779" spans="3:9" ht="15" x14ac:dyDescent="0.2">
      <c r="C779" s="85"/>
      <c r="D779" s="90"/>
      <c r="E779" s="96"/>
      <c r="F779" s="85"/>
      <c r="G779" s="85"/>
      <c r="H779" s="85"/>
      <c r="I779" s="85"/>
    </row>
    <row r="780" spans="3:9" ht="15" x14ac:dyDescent="0.2">
      <c r="C780" s="85"/>
      <c r="D780" s="90"/>
      <c r="E780" s="96"/>
      <c r="F780" s="85"/>
      <c r="G780" s="85"/>
      <c r="H780" s="85"/>
      <c r="I780" s="85"/>
    </row>
    <row r="781" spans="3:9" ht="15" x14ac:dyDescent="0.2">
      <c r="C781" s="85"/>
      <c r="D781" s="90"/>
      <c r="E781" s="96"/>
      <c r="F781" s="85"/>
      <c r="G781" s="85"/>
      <c r="H781" s="85"/>
      <c r="I781" s="85"/>
    </row>
    <row r="782" spans="3:9" ht="15" x14ac:dyDescent="0.2">
      <c r="C782" s="85"/>
      <c r="D782" s="90"/>
      <c r="E782" s="96"/>
      <c r="F782" s="85"/>
      <c r="G782" s="85"/>
      <c r="H782" s="85"/>
      <c r="I782" s="85"/>
    </row>
    <row r="783" spans="3:9" ht="15" x14ac:dyDescent="0.2">
      <c r="C783" s="85"/>
      <c r="D783" s="90"/>
      <c r="E783" s="96"/>
      <c r="F783" s="85"/>
      <c r="G783" s="85"/>
      <c r="H783" s="85"/>
      <c r="I783" s="85"/>
    </row>
    <row r="784" spans="3:9" ht="15" x14ac:dyDescent="0.2">
      <c r="C784" s="85"/>
      <c r="D784" s="90"/>
      <c r="E784" s="96"/>
      <c r="F784" s="85"/>
      <c r="G784" s="85"/>
      <c r="H784" s="85"/>
      <c r="I784" s="85"/>
    </row>
    <row r="785" spans="3:9" ht="15" x14ac:dyDescent="0.2">
      <c r="C785" s="85"/>
      <c r="D785" s="90"/>
      <c r="E785" s="96"/>
      <c r="F785" s="85"/>
      <c r="G785" s="85"/>
      <c r="H785" s="85"/>
      <c r="I785" s="85"/>
    </row>
    <row r="786" spans="3:9" ht="15" x14ac:dyDescent="0.2">
      <c r="C786" s="85"/>
      <c r="D786" s="90"/>
      <c r="E786" s="96"/>
      <c r="F786" s="85"/>
      <c r="G786" s="85"/>
      <c r="H786" s="85"/>
      <c r="I786" s="85"/>
    </row>
    <row r="787" spans="3:9" ht="15" x14ac:dyDescent="0.2">
      <c r="C787" s="85"/>
      <c r="D787" s="90"/>
      <c r="E787" s="96"/>
      <c r="F787" s="85"/>
      <c r="G787" s="85"/>
      <c r="H787" s="85"/>
      <c r="I787" s="85"/>
    </row>
    <row r="788" spans="3:9" ht="15" x14ac:dyDescent="0.2">
      <c r="C788" s="85"/>
      <c r="D788" s="90"/>
      <c r="E788" s="96"/>
      <c r="F788" s="85"/>
      <c r="G788" s="85"/>
      <c r="H788" s="85"/>
      <c r="I788" s="85"/>
    </row>
    <row r="789" spans="3:9" ht="15" x14ac:dyDescent="0.2">
      <c r="C789" s="85"/>
      <c r="D789" s="90"/>
      <c r="E789" s="96"/>
      <c r="F789" s="85"/>
      <c r="G789" s="85"/>
      <c r="H789" s="85"/>
      <c r="I789" s="85"/>
    </row>
    <row r="790" spans="3:9" ht="15" x14ac:dyDescent="0.2">
      <c r="C790" s="85"/>
      <c r="D790" s="90"/>
      <c r="E790" s="96"/>
      <c r="F790" s="85"/>
      <c r="G790" s="85"/>
      <c r="H790" s="85"/>
      <c r="I790" s="85"/>
    </row>
    <row r="791" spans="3:9" ht="15" x14ac:dyDescent="0.2">
      <c r="C791" s="85"/>
      <c r="D791" s="90"/>
      <c r="E791" s="96"/>
      <c r="F791" s="85"/>
      <c r="G791" s="85"/>
      <c r="H791" s="85"/>
      <c r="I791" s="85"/>
    </row>
    <row r="792" spans="3:9" ht="15" x14ac:dyDescent="0.2">
      <c r="C792" s="85"/>
      <c r="D792" s="90"/>
      <c r="E792" s="96"/>
      <c r="F792" s="85"/>
      <c r="G792" s="85"/>
      <c r="H792" s="85"/>
      <c r="I792" s="85"/>
    </row>
    <row r="793" spans="3:9" ht="15" x14ac:dyDescent="0.2">
      <c r="C793" s="85"/>
      <c r="D793" s="90"/>
      <c r="E793" s="96"/>
      <c r="F793" s="85"/>
      <c r="G793" s="85"/>
      <c r="H793" s="85"/>
      <c r="I793" s="85"/>
    </row>
    <row r="794" spans="3:9" ht="15" x14ac:dyDescent="0.2">
      <c r="C794" s="85"/>
      <c r="D794" s="90"/>
      <c r="E794" s="96"/>
      <c r="F794" s="85"/>
      <c r="G794" s="85"/>
      <c r="H794" s="85"/>
      <c r="I794" s="85"/>
    </row>
    <row r="795" spans="3:9" ht="15" x14ac:dyDescent="0.2">
      <c r="C795" s="85"/>
      <c r="D795" s="90"/>
      <c r="E795" s="96"/>
      <c r="F795" s="85"/>
      <c r="G795" s="85"/>
      <c r="H795" s="85"/>
      <c r="I795" s="85"/>
    </row>
    <row r="796" spans="3:9" ht="15" x14ac:dyDescent="0.2">
      <c r="C796" s="85"/>
      <c r="D796" s="90"/>
      <c r="E796" s="96"/>
      <c r="F796" s="85"/>
      <c r="G796" s="85"/>
      <c r="H796" s="85"/>
      <c r="I796" s="85"/>
    </row>
    <row r="797" spans="3:9" ht="15" x14ac:dyDescent="0.2">
      <c r="C797" s="85"/>
      <c r="D797" s="90"/>
      <c r="E797" s="96"/>
      <c r="F797" s="85"/>
      <c r="G797" s="85"/>
      <c r="H797" s="85"/>
      <c r="I797" s="85"/>
    </row>
    <row r="798" spans="3:9" ht="15" x14ac:dyDescent="0.2">
      <c r="C798" s="85"/>
      <c r="D798" s="90"/>
      <c r="E798" s="96"/>
      <c r="F798" s="85"/>
      <c r="G798" s="85"/>
      <c r="H798" s="85"/>
      <c r="I798" s="85"/>
    </row>
    <row r="799" spans="3:9" ht="15" x14ac:dyDescent="0.2">
      <c r="C799" s="85"/>
      <c r="D799" s="90"/>
      <c r="E799" s="96"/>
      <c r="F799" s="85"/>
      <c r="G799" s="85"/>
      <c r="H799" s="85"/>
      <c r="I799" s="85"/>
    </row>
    <row r="800" spans="3:9" ht="15" x14ac:dyDescent="0.2">
      <c r="C800" s="85"/>
      <c r="D800" s="90"/>
      <c r="E800" s="96"/>
      <c r="F800" s="85"/>
      <c r="G800" s="85"/>
      <c r="H800" s="85"/>
      <c r="I800" s="85"/>
    </row>
    <row r="801" spans="3:9" ht="15" x14ac:dyDescent="0.2">
      <c r="C801" s="85"/>
      <c r="D801" s="90"/>
      <c r="E801" s="96"/>
      <c r="F801" s="85"/>
      <c r="G801" s="85"/>
      <c r="H801" s="85"/>
      <c r="I801" s="85"/>
    </row>
    <row r="802" spans="3:9" ht="15" x14ac:dyDescent="0.2">
      <c r="C802" s="85"/>
      <c r="D802" s="90"/>
      <c r="E802" s="96"/>
      <c r="F802" s="85"/>
      <c r="G802" s="85"/>
      <c r="H802" s="85"/>
      <c r="I802" s="85"/>
    </row>
    <row r="803" spans="3:9" ht="15" x14ac:dyDescent="0.2">
      <c r="C803" s="85"/>
      <c r="D803" s="90"/>
      <c r="E803" s="96"/>
      <c r="F803" s="85"/>
      <c r="G803" s="85"/>
      <c r="H803" s="85"/>
      <c r="I803" s="85"/>
    </row>
    <row r="804" spans="3:9" ht="15" x14ac:dyDescent="0.2">
      <c r="C804" s="85"/>
      <c r="D804" s="90"/>
      <c r="E804" s="96"/>
      <c r="F804" s="85"/>
      <c r="G804" s="85"/>
      <c r="H804" s="85"/>
      <c r="I804" s="85"/>
    </row>
    <row r="805" spans="3:9" ht="15" x14ac:dyDescent="0.2">
      <c r="C805" s="85"/>
      <c r="D805" s="90"/>
      <c r="E805" s="96"/>
      <c r="F805" s="85"/>
      <c r="G805" s="85"/>
      <c r="H805" s="85"/>
      <c r="I805" s="85"/>
    </row>
    <row r="806" spans="3:9" ht="15" x14ac:dyDescent="0.2">
      <c r="C806" s="85"/>
      <c r="D806" s="90"/>
      <c r="E806" s="96"/>
      <c r="F806" s="85"/>
      <c r="G806" s="85"/>
      <c r="H806" s="85"/>
      <c r="I806" s="85"/>
    </row>
    <row r="807" spans="3:9" ht="15" x14ac:dyDescent="0.2">
      <c r="C807" s="85"/>
      <c r="D807" s="90"/>
      <c r="E807" s="96"/>
      <c r="F807" s="85"/>
      <c r="G807" s="85"/>
      <c r="H807" s="85"/>
      <c r="I807" s="85"/>
    </row>
    <row r="808" spans="3:9" ht="15" x14ac:dyDescent="0.2">
      <c r="C808" s="85"/>
      <c r="D808" s="90"/>
      <c r="E808" s="96"/>
      <c r="F808" s="85"/>
      <c r="G808" s="85"/>
      <c r="H808" s="85"/>
      <c r="I808" s="85"/>
    </row>
    <row r="809" spans="3:9" ht="15" x14ac:dyDescent="0.2">
      <c r="C809" s="85"/>
      <c r="D809" s="90"/>
      <c r="E809" s="96"/>
      <c r="F809" s="85"/>
      <c r="G809" s="85"/>
      <c r="H809" s="85"/>
      <c r="I809" s="85"/>
    </row>
    <row r="810" spans="3:9" ht="15" x14ac:dyDescent="0.2">
      <c r="C810" s="85"/>
      <c r="D810" s="90"/>
      <c r="E810" s="96"/>
      <c r="F810" s="85"/>
      <c r="G810" s="85"/>
      <c r="H810" s="85"/>
      <c r="I810" s="85"/>
    </row>
    <row r="811" spans="3:9" ht="15" x14ac:dyDescent="0.2">
      <c r="C811" s="85"/>
      <c r="D811" s="90"/>
      <c r="E811" s="96"/>
      <c r="F811" s="85"/>
      <c r="G811" s="85"/>
      <c r="H811" s="85"/>
      <c r="I811" s="85"/>
    </row>
    <row r="812" spans="3:9" ht="15" x14ac:dyDescent="0.2">
      <c r="C812" s="85"/>
      <c r="D812" s="90"/>
      <c r="E812" s="96"/>
      <c r="F812" s="85"/>
      <c r="G812" s="85"/>
      <c r="H812" s="85"/>
      <c r="I812" s="85"/>
    </row>
    <row r="813" spans="3:9" ht="15" x14ac:dyDescent="0.2">
      <c r="C813" s="85"/>
      <c r="D813" s="90"/>
      <c r="E813" s="96"/>
      <c r="F813" s="85"/>
      <c r="G813" s="85"/>
      <c r="H813" s="85"/>
      <c r="I813" s="85"/>
    </row>
    <row r="814" spans="3:9" ht="15" x14ac:dyDescent="0.2">
      <c r="C814" s="85"/>
      <c r="D814" s="90"/>
      <c r="E814" s="96"/>
      <c r="F814" s="85"/>
      <c r="G814" s="85"/>
      <c r="H814" s="85"/>
      <c r="I814" s="85"/>
    </row>
    <row r="815" spans="3:9" ht="15" x14ac:dyDescent="0.2">
      <c r="C815" s="85"/>
      <c r="D815" s="90"/>
      <c r="E815" s="96"/>
      <c r="F815" s="85"/>
      <c r="G815" s="85"/>
      <c r="H815" s="85"/>
      <c r="I815" s="85"/>
    </row>
    <row r="816" spans="3:9" ht="15" x14ac:dyDescent="0.2">
      <c r="C816" s="85"/>
      <c r="D816" s="90"/>
      <c r="E816" s="96"/>
      <c r="F816" s="85"/>
      <c r="G816" s="85"/>
      <c r="H816" s="85"/>
      <c r="I816" s="85"/>
    </row>
    <row r="817" spans="3:9" ht="15" x14ac:dyDescent="0.2">
      <c r="C817" s="85"/>
      <c r="D817" s="90"/>
      <c r="E817" s="96"/>
      <c r="F817" s="85"/>
      <c r="G817" s="85"/>
      <c r="H817" s="85"/>
      <c r="I817" s="85"/>
    </row>
    <row r="818" spans="3:9" ht="15" x14ac:dyDescent="0.2">
      <c r="C818" s="85"/>
      <c r="D818" s="90"/>
      <c r="E818" s="96"/>
      <c r="F818" s="85"/>
      <c r="G818" s="85"/>
      <c r="H818" s="85"/>
      <c r="I818" s="85"/>
    </row>
    <row r="819" spans="3:9" ht="15" x14ac:dyDescent="0.2">
      <c r="C819" s="85"/>
      <c r="D819" s="90"/>
      <c r="E819" s="96"/>
      <c r="F819" s="85"/>
      <c r="G819" s="85"/>
      <c r="H819" s="85"/>
      <c r="I819" s="85"/>
    </row>
    <row r="820" spans="3:9" ht="15" x14ac:dyDescent="0.2">
      <c r="C820" s="85"/>
      <c r="D820" s="90"/>
      <c r="E820" s="96"/>
      <c r="F820" s="85"/>
      <c r="G820" s="85"/>
      <c r="H820" s="85"/>
      <c r="I820" s="85"/>
    </row>
    <row r="821" spans="3:9" ht="15" x14ac:dyDescent="0.2">
      <c r="C821" s="85"/>
      <c r="D821" s="90"/>
      <c r="E821" s="96"/>
      <c r="F821" s="85"/>
      <c r="G821" s="85"/>
      <c r="H821" s="85"/>
      <c r="I821" s="85"/>
    </row>
    <row r="822" spans="3:9" ht="15" x14ac:dyDescent="0.2">
      <c r="C822" s="85"/>
      <c r="D822" s="90"/>
      <c r="E822" s="96"/>
      <c r="F822" s="85"/>
      <c r="G822" s="85"/>
      <c r="H822" s="85"/>
      <c r="I822" s="85"/>
    </row>
    <row r="823" spans="3:9" ht="15" x14ac:dyDescent="0.2">
      <c r="C823" s="85"/>
      <c r="D823" s="90"/>
      <c r="E823" s="96"/>
      <c r="F823" s="85"/>
      <c r="G823" s="85"/>
      <c r="H823" s="85"/>
      <c r="I823" s="85"/>
    </row>
    <row r="824" spans="3:9" ht="15" x14ac:dyDescent="0.2">
      <c r="C824" s="85"/>
      <c r="D824" s="90"/>
      <c r="E824" s="96"/>
      <c r="F824" s="85"/>
      <c r="G824" s="85"/>
      <c r="H824" s="85"/>
      <c r="I824" s="85"/>
    </row>
    <row r="825" spans="3:9" ht="15" x14ac:dyDescent="0.2">
      <c r="C825" s="85"/>
      <c r="D825" s="90"/>
      <c r="E825" s="96"/>
      <c r="F825" s="85"/>
      <c r="G825" s="85"/>
      <c r="H825" s="85"/>
      <c r="I825" s="85"/>
    </row>
    <row r="826" spans="3:9" ht="15" x14ac:dyDescent="0.2">
      <c r="C826" s="85"/>
      <c r="D826" s="90"/>
      <c r="E826" s="96"/>
      <c r="F826" s="85"/>
      <c r="G826" s="85"/>
      <c r="H826" s="85"/>
      <c r="I826" s="85"/>
    </row>
    <row r="827" spans="3:9" ht="15" x14ac:dyDescent="0.2">
      <c r="C827" s="85"/>
      <c r="D827" s="90"/>
      <c r="E827" s="96"/>
      <c r="F827" s="85"/>
      <c r="G827" s="85"/>
      <c r="H827" s="85"/>
      <c r="I827" s="85"/>
    </row>
    <row r="828" spans="3:9" ht="15" x14ac:dyDescent="0.2">
      <c r="C828" s="85"/>
      <c r="D828" s="90"/>
      <c r="E828" s="96"/>
      <c r="F828" s="85"/>
      <c r="G828" s="85"/>
      <c r="H828" s="85"/>
      <c r="I828" s="85"/>
    </row>
    <row r="829" spans="3:9" ht="15" x14ac:dyDescent="0.2">
      <c r="C829" s="85"/>
      <c r="D829" s="90"/>
      <c r="E829" s="96"/>
      <c r="F829" s="85"/>
      <c r="G829" s="85"/>
      <c r="H829" s="85"/>
      <c r="I829" s="85"/>
    </row>
    <row r="830" spans="3:9" ht="15" x14ac:dyDescent="0.2">
      <c r="C830" s="85"/>
      <c r="D830" s="90"/>
      <c r="E830" s="96"/>
      <c r="F830" s="85"/>
      <c r="G830" s="85"/>
      <c r="H830" s="85"/>
      <c r="I830" s="85"/>
    </row>
    <row r="831" spans="3:9" ht="15" x14ac:dyDescent="0.2">
      <c r="C831" s="85"/>
      <c r="D831" s="90"/>
      <c r="E831" s="96"/>
      <c r="F831" s="85"/>
      <c r="G831" s="85"/>
      <c r="H831" s="85"/>
      <c r="I831" s="85"/>
    </row>
    <row r="832" spans="3:9" ht="15" x14ac:dyDescent="0.2">
      <c r="C832" s="85"/>
      <c r="D832" s="90"/>
      <c r="E832" s="96"/>
      <c r="F832" s="85"/>
      <c r="G832" s="85"/>
      <c r="H832" s="85"/>
      <c r="I832" s="85"/>
    </row>
    <row r="833" spans="3:9" ht="15" x14ac:dyDescent="0.2">
      <c r="C833" s="85"/>
      <c r="D833" s="90"/>
      <c r="E833" s="96"/>
      <c r="F833" s="85"/>
      <c r="G833" s="85"/>
      <c r="H833" s="85"/>
      <c r="I833" s="85"/>
    </row>
    <row r="834" spans="3:9" ht="15" x14ac:dyDescent="0.2">
      <c r="C834" s="85"/>
      <c r="D834" s="90"/>
      <c r="E834" s="96"/>
      <c r="F834" s="85"/>
      <c r="G834" s="85"/>
      <c r="H834" s="85"/>
      <c r="I834" s="85"/>
    </row>
    <row r="835" spans="3:9" ht="15" x14ac:dyDescent="0.2">
      <c r="C835" s="85"/>
      <c r="D835" s="90"/>
      <c r="E835" s="96"/>
      <c r="F835" s="85"/>
      <c r="G835" s="85"/>
      <c r="H835" s="85"/>
      <c r="I835" s="85"/>
    </row>
    <row r="836" spans="3:9" ht="15" x14ac:dyDescent="0.2">
      <c r="C836" s="85"/>
      <c r="D836" s="90"/>
      <c r="E836" s="96"/>
      <c r="F836" s="85"/>
      <c r="G836" s="85"/>
      <c r="H836" s="85"/>
      <c r="I836" s="85"/>
    </row>
    <row r="837" spans="3:9" ht="15" x14ac:dyDescent="0.2">
      <c r="C837" s="85"/>
      <c r="D837" s="90"/>
      <c r="E837" s="96"/>
      <c r="F837" s="85"/>
      <c r="G837" s="85"/>
      <c r="H837" s="85"/>
      <c r="I837" s="85"/>
    </row>
  </sheetData>
  <sheetProtection algorithmName="SHA-512" hashValue="bA1TbEulXrMxbuNWQz1S9FIFkVSTa8i4dCUBQy8UKDm60KoNtRMIkc/aH6ox3eb1lIIbocdSuV9LvAP9VOgGwQ==" saltValue="qe+A7/+mr/b5ckALIxDySQ==" spinCount="100000" sheet="1" selectLockedCells="1"/>
  <sortState xmlns:xlrd2="http://schemas.microsoft.com/office/spreadsheetml/2017/richdata2" ref="AI12:AI17">
    <sortCondition ref="AI12:AI17"/>
  </sortState>
  <mergeCells count="6">
    <mergeCell ref="K27:O27"/>
    <mergeCell ref="K11:O11"/>
    <mergeCell ref="K1:O1"/>
    <mergeCell ref="K2:O10"/>
    <mergeCell ref="K19:O19"/>
    <mergeCell ref="K22:O26"/>
  </mergeCells>
  <phoneticPr fontId="2" type="noConversion"/>
  <dataValidations count="4">
    <dataValidation type="list" allowBlank="1" showInputMessage="1" showErrorMessage="1" sqref="AE47 I2:I65536 AE73 AE75 AE77 AE79 AE81 AE83 AE59 AE51 AE53 AE55 AE57 AE61 AE63 AE65 AE67 AE69 AE71 AQ1 AE1 AE3 AE5 AE7 AE9 AE11 AE23 AE13 AE15 AE17 AE19 AE21 AE35 AE25 AE27 AE29 AE31 AE33 AE37 AE39 AE41 AE43 AE45 AE49" xr:uid="{00000000-0002-0000-0000-000000000000}">
      <formula1>$AI$2:$AI$7</formula1>
    </dataValidation>
    <dataValidation type="list" allowBlank="1" showInputMessage="1" showErrorMessage="1" sqref="G1:G1048576" xr:uid="{00000000-0002-0000-0000-000001000000}">
      <formula1>$AM$2:$AM$8</formula1>
    </dataValidation>
    <dataValidation type="list" allowBlank="1" showInputMessage="1" showErrorMessage="1" sqref="A6" xr:uid="{CFE70CC4-7CCD-4A5B-B0EC-83392B38871C}">
      <formula1>$AI$12:$AI$16</formula1>
    </dataValidation>
    <dataValidation type="list" allowBlank="1" showInputMessage="1" showErrorMessage="1" sqref="H2:H1048576" xr:uid="{86201F95-30FD-49F2-8CE5-2FCDB10D1F8A}">
      <formula1>$U$4:$U$10</formula1>
    </dataValidation>
  </dataValidations>
  <hyperlinks>
    <hyperlink ref="K27" r:id="rId1" xr:uid="{58136481-60D8-4529-B10A-58A1E72A4B55}"/>
  </hyperlinks>
  <pageMargins left="0.75" right="0.75" top="1" bottom="1" header="0.5" footer="0.5"/>
  <pageSetup scale="96" orientation="portrait" r:id="rId2"/>
  <headerFooter alignWithMargins="0"/>
  <colBreaks count="2" manualBreakCount="2">
    <brk id="9" max="1048575" man="1"/>
    <brk id="15"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69"/>
  <sheetViews>
    <sheetView topLeftCell="A12" zoomScale="90" zoomScaleNormal="90" workbookViewId="0">
      <selection activeCell="G21" sqref="G21"/>
    </sheetView>
  </sheetViews>
  <sheetFormatPr defaultColWidth="0" defaultRowHeight="12.75" zeroHeight="1" x14ac:dyDescent="0.2"/>
  <cols>
    <col min="1" max="1" width="5.42578125" style="10" customWidth="1"/>
    <col min="2" max="2" width="10.140625" style="10" bestFit="1" customWidth="1"/>
    <col min="3" max="3" width="24.140625" style="10" bestFit="1" customWidth="1"/>
    <col min="4" max="4" width="33.7109375" style="10" bestFit="1" customWidth="1"/>
    <col min="5" max="5" width="22.42578125" style="10" bestFit="1" customWidth="1"/>
    <col min="6" max="6" width="30.140625" style="10" bestFit="1" customWidth="1"/>
    <col min="7" max="7" width="28.5703125" style="10" bestFit="1" customWidth="1"/>
    <col min="8" max="8" width="35.7109375" style="10" bestFit="1" customWidth="1"/>
    <col min="9" max="9" width="38.7109375" style="10" bestFit="1" customWidth="1"/>
    <col min="10" max="10" width="15.42578125" style="10" bestFit="1" customWidth="1"/>
    <col min="11" max="11" width="5.140625" style="10" customWidth="1"/>
    <col min="12" max="28" width="0" style="10" hidden="1" customWidth="1"/>
    <col min="29" max="16384" width="9.140625" style="10" hidden="1"/>
  </cols>
  <sheetData>
    <row r="1" spans="2:11" ht="13.5" thickBot="1" x14ac:dyDescent="0.25"/>
    <row r="2" spans="2:11" ht="15.75" thickBot="1" x14ac:dyDescent="0.25">
      <c r="D2" s="80" t="s">
        <v>37</v>
      </c>
      <c r="E2" s="11">
        <f>'Enter your data'!A2</f>
        <v>0</v>
      </c>
      <c r="F2" s="12"/>
      <c r="G2" s="81" t="s">
        <v>46</v>
      </c>
      <c r="H2" s="13">
        <f>MIN('Enter your data'!D2:D700)</f>
        <v>0</v>
      </c>
      <c r="I2" s="82" t="s">
        <v>45</v>
      </c>
      <c r="J2" s="14">
        <f>MAX('Enter your data'!D2:D700)</f>
        <v>0</v>
      </c>
    </row>
    <row r="3" spans="2:11" ht="6.75" customHeight="1" x14ac:dyDescent="0.2"/>
    <row r="4" spans="2:11" ht="6.75" customHeight="1" thickBot="1" x14ac:dyDescent="0.25">
      <c r="B4" s="15"/>
      <c r="C4" s="15"/>
      <c r="D4" s="12"/>
      <c r="E4" s="16"/>
      <c r="F4" s="16"/>
      <c r="G4" s="16"/>
      <c r="H4" s="16"/>
      <c r="I4" s="16"/>
      <c r="J4" s="16"/>
      <c r="K4" s="16"/>
    </row>
    <row r="5" spans="2:11" ht="15.75" thickBot="1" x14ac:dyDescent="0.25">
      <c r="B5" s="121" t="s">
        <v>44</v>
      </c>
      <c r="C5" s="122"/>
      <c r="D5" s="122"/>
      <c r="E5" s="123"/>
      <c r="F5" s="121" t="s">
        <v>42</v>
      </c>
      <c r="G5" s="122"/>
      <c r="H5" s="122"/>
      <c r="I5" s="122"/>
      <c r="J5" s="123"/>
      <c r="K5" s="16"/>
    </row>
    <row r="6" spans="2:11" ht="16.5" customHeight="1" thickBot="1" x14ac:dyDescent="0.25">
      <c r="B6" s="46" t="s">
        <v>36</v>
      </c>
      <c r="C6" s="46" t="s">
        <v>16</v>
      </c>
      <c r="D6" s="47" t="s">
        <v>35</v>
      </c>
      <c r="E6" s="48" t="s">
        <v>34</v>
      </c>
      <c r="F6" s="49" t="s">
        <v>10</v>
      </c>
      <c r="G6" s="49" t="s">
        <v>33</v>
      </c>
      <c r="H6" s="49" t="s">
        <v>32</v>
      </c>
      <c r="I6" s="49" t="s">
        <v>31</v>
      </c>
      <c r="J6" s="49" t="s">
        <v>30</v>
      </c>
      <c r="K6" s="17"/>
    </row>
    <row r="7" spans="2:11" ht="20.100000000000001" customHeight="1" x14ac:dyDescent="0.2">
      <c r="B7" s="59" t="s">
        <v>0</v>
      </c>
      <c r="C7" s="59" t="s">
        <v>1</v>
      </c>
      <c r="D7" s="18">
        <f t="shared" ref="D7:D15" si="0">SUM(E7:J7)</f>
        <v>0</v>
      </c>
      <c r="E7" s="19">
        <f>DCOUNTA('Enter your data'!$G:$I,"Procedure",'Enter your data'!AD1:AE2)</f>
        <v>0</v>
      </c>
      <c r="F7" s="19">
        <f>DCOUNTA('Enter your data'!$G:$I,"Procedure",'Enter your data'!AD3:AE4)</f>
        <v>0</v>
      </c>
      <c r="G7" s="19">
        <f>DCOUNTA('Enter your data'!$G:$I,"Procedure",'Enter your data'!AD5:AE6)</f>
        <v>0</v>
      </c>
      <c r="H7" s="19">
        <f>DCOUNTA('Enter your data'!$G:$I,"Procedure",'Enter your data'!AD7:AE8)</f>
        <v>0</v>
      </c>
      <c r="I7" s="19">
        <f>DCOUNTA('Enter your data'!$G:$I,"Procedure",'Enter your data'!AD9:AE10)</f>
        <v>0</v>
      </c>
      <c r="J7" s="20">
        <f>DCOUNTA('Enter your data'!$G:$I,"Procedure",'Enter your data'!AD11:AE12)</f>
        <v>0</v>
      </c>
      <c r="K7" s="21"/>
    </row>
    <row r="8" spans="2:11" ht="20.100000000000001" customHeight="1" x14ac:dyDescent="0.2">
      <c r="B8" s="60" t="s">
        <v>2</v>
      </c>
      <c r="C8" s="60" t="s">
        <v>26</v>
      </c>
      <c r="D8" s="22">
        <f t="shared" si="0"/>
        <v>0</v>
      </c>
      <c r="E8" s="23">
        <f>DCOUNTA('Enter your data'!$G:$I,"Procedure",'Enter your data'!AD13:AE14)</f>
        <v>0</v>
      </c>
      <c r="F8" s="23">
        <f>DCOUNTA('Enter your data'!$G:$I,"Procedure",'Enter your data'!AD15:AE16)</f>
        <v>0</v>
      </c>
      <c r="G8" s="23">
        <f>DCOUNTA('Enter your data'!$G:$I,"Procedure",'Enter your data'!AD17:AE18)</f>
        <v>0</v>
      </c>
      <c r="H8" s="23">
        <f>DCOUNTA('Enter your data'!$G:$I,"Procedure",'Enter your data'!AD19:AE20)</f>
        <v>0</v>
      </c>
      <c r="I8" s="23">
        <f>DCOUNTA('Enter your data'!$G:$I,"Procedure",'Enter your data'!AD21:AE22)</f>
        <v>0</v>
      </c>
      <c r="J8" s="24">
        <f>DCOUNTA('Enter your data'!$G:$I,"Procedure",'Enter your data'!AD23:AE24)</f>
        <v>0</v>
      </c>
      <c r="K8" s="21"/>
    </row>
    <row r="9" spans="2:11" ht="20.100000000000001" customHeight="1" thickBot="1" x14ac:dyDescent="0.25">
      <c r="B9" s="61" t="s">
        <v>0</v>
      </c>
      <c r="C9" s="61" t="s">
        <v>29</v>
      </c>
      <c r="D9" s="25">
        <f t="shared" si="0"/>
        <v>0</v>
      </c>
      <c r="E9" s="26">
        <f>DCOUNTA('Enter your data'!G:I,"Procedure",'Enter your data'!AD73:AE74)</f>
        <v>0</v>
      </c>
      <c r="F9" s="26">
        <f>DCOUNTA('Enter your data'!G:I,"Procedure",'Enter your data'!AD75:AE76)</f>
        <v>0</v>
      </c>
      <c r="G9" s="26">
        <f>DCOUNTA('Enter your data'!G:I,"Procedure",'Enter your data'!AD77:AE78)</f>
        <v>0</v>
      </c>
      <c r="H9" s="26">
        <f>DCOUNTA('Enter your data'!G:I,"Procedure",'Enter your data'!AD79:AE80)</f>
        <v>0</v>
      </c>
      <c r="I9" s="26">
        <f>DCOUNTA('Enter your data'!G:I,"Procedure",'Enter your data'!AD81:AE82)</f>
        <v>0</v>
      </c>
      <c r="J9" s="27">
        <f>DCOUNTA('Enter your data'!G:I,"Procedure",'Enter your data'!AD83:AE84)</f>
        <v>0</v>
      </c>
      <c r="K9" s="21"/>
    </row>
    <row r="10" spans="2:11" ht="20.100000000000001" customHeight="1" thickBot="1" x14ac:dyDescent="0.25">
      <c r="B10" s="124" t="s">
        <v>51</v>
      </c>
      <c r="C10" s="125"/>
      <c r="D10" s="28">
        <f>SUM(D7:D9)</f>
        <v>0</v>
      </c>
      <c r="E10" s="29">
        <f t="shared" ref="E10:J10" si="1">SUM(E7:E9)</f>
        <v>0</v>
      </c>
      <c r="F10" s="29">
        <f t="shared" si="1"/>
        <v>0</v>
      </c>
      <c r="G10" s="29">
        <f t="shared" si="1"/>
        <v>0</v>
      </c>
      <c r="H10" s="29">
        <f t="shared" si="1"/>
        <v>0</v>
      </c>
      <c r="I10" s="29">
        <f t="shared" si="1"/>
        <v>0</v>
      </c>
      <c r="J10" s="30">
        <f t="shared" si="1"/>
        <v>0</v>
      </c>
      <c r="K10" s="21"/>
    </row>
    <row r="11" spans="2:11" ht="20.100000000000001" customHeight="1" x14ac:dyDescent="0.2">
      <c r="B11" s="62" t="s">
        <v>3</v>
      </c>
      <c r="C11" s="62" t="s">
        <v>1</v>
      </c>
      <c r="D11" s="31">
        <f t="shared" si="0"/>
        <v>0</v>
      </c>
      <c r="E11" s="32">
        <f>DCOUNTA('Enter your data'!$G:$I,"Procedure",'Enter your data'!AD25:AE26)</f>
        <v>0</v>
      </c>
      <c r="F11" s="32">
        <f>DCOUNTA('Enter your data'!$G:$I,"Procedure",'Enter your data'!AD27:AE28)</f>
        <v>0</v>
      </c>
      <c r="G11" s="32">
        <f>DCOUNTA('Enter your data'!$G:$I,"Procedure",'Enter your data'!AD29:AE30)</f>
        <v>0</v>
      </c>
      <c r="H11" s="32">
        <f>DCOUNTA('Enter your data'!$G:$I,"Procedure",'Enter your data'!AD31:AE32)</f>
        <v>0</v>
      </c>
      <c r="I11" s="32">
        <f>DCOUNTA('Enter your data'!$G:$I,"Procedure",'Enter your data'!AD33:AE34)</f>
        <v>0</v>
      </c>
      <c r="J11" s="33">
        <f>DCOUNTA('Enter your data'!$G:$I,"Procedure",'Enter your data'!AD35:AE36)</f>
        <v>0</v>
      </c>
      <c r="K11" s="21"/>
    </row>
    <row r="12" spans="2:11" ht="20.100000000000001" customHeight="1" thickBot="1" x14ac:dyDescent="0.25">
      <c r="B12" s="61" t="s">
        <v>3</v>
      </c>
      <c r="C12" s="61" t="s">
        <v>26</v>
      </c>
      <c r="D12" s="25">
        <f t="shared" si="0"/>
        <v>0</v>
      </c>
      <c r="E12" s="26">
        <f>DCOUNTA('Enter your data'!$G:$I,"Procedure",'Enter your data'!AD37:AE38)</f>
        <v>0</v>
      </c>
      <c r="F12" s="26">
        <f>DCOUNTA('Enter your data'!$G:$I,"Procedure",'Enter your data'!AD39:AE40)</f>
        <v>0</v>
      </c>
      <c r="G12" s="26">
        <f>DCOUNTA('Enter your data'!$G:$I,"Procedure",'Enter your data'!AD41:AE42)</f>
        <v>0</v>
      </c>
      <c r="H12" s="26">
        <f>DCOUNTA('Enter your data'!$G:$I,"Procedure",'Enter your data'!AD43:AE44)</f>
        <v>0</v>
      </c>
      <c r="I12" s="26">
        <f>DCOUNTA('Enter your data'!$G:$I,"Procedure",'Enter your data'!AD45:AE46)</f>
        <v>0</v>
      </c>
      <c r="J12" s="27">
        <f>DCOUNTA('Enter your data'!$G:$I,"Procedure",'Enter your data'!AD47:AE48)</f>
        <v>0</v>
      </c>
      <c r="K12" s="21"/>
    </row>
    <row r="13" spans="2:11" ht="20.100000000000001" customHeight="1" thickBot="1" x14ac:dyDescent="0.25">
      <c r="B13" s="124" t="s">
        <v>52</v>
      </c>
      <c r="C13" s="125"/>
      <c r="D13" s="28">
        <f>SUM(D11:D12)</f>
        <v>0</v>
      </c>
      <c r="E13" s="29">
        <f t="shared" ref="E13:J13" si="2">SUM(E11:E12)</f>
        <v>0</v>
      </c>
      <c r="F13" s="29">
        <f t="shared" si="2"/>
        <v>0</v>
      </c>
      <c r="G13" s="29">
        <f t="shared" si="2"/>
        <v>0</v>
      </c>
      <c r="H13" s="29">
        <f t="shared" si="2"/>
        <v>0</v>
      </c>
      <c r="I13" s="29">
        <f t="shared" si="2"/>
        <v>0</v>
      </c>
      <c r="J13" s="30">
        <f t="shared" si="2"/>
        <v>0</v>
      </c>
      <c r="K13" s="21"/>
    </row>
    <row r="14" spans="2:11" ht="20.100000000000001" customHeight="1" x14ac:dyDescent="0.2">
      <c r="B14" s="62" t="s">
        <v>20</v>
      </c>
      <c r="C14" s="62" t="s">
        <v>1</v>
      </c>
      <c r="D14" s="31">
        <f t="shared" si="0"/>
        <v>0</v>
      </c>
      <c r="E14" s="32">
        <f>DCOUNTA('Enter your data'!$G:$I,"Procedure",'Enter your data'!AD49:AE50)</f>
        <v>0</v>
      </c>
      <c r="F14" s="32">
        <f>DCOUNTA('Enter your data'!$G:$I,"Procedure",'Enter your data'!AD51:AE52)</f>
        <v>0</v>
      </c>
      <c r="G14" s="32">
        <f>DCOUNTA('Enter your data'!$G:$I,"Procedure",'Enter your data'!AD53:AE54)</f>
        <v>0</v>
      </c>
      <c r="H14" s="32">
        <f>DCOUNTA('Enter your data'!$G:$I,"Procedure",'Enter your data'!AD55:AE56)</f>
        <v>0</v>
      </c>
      <c r="I14" s="32">
        <f>DCOUNTA('Enter your data'!$G:$I,"Procedure",'Enter your data'!AD57:AE58)</f>
        <v>0</v>
      </c>
      <c r="J14" s="33">
        <f>DCOUNTA('Enter your data'!$G:$I,"Procedure",'Enter your data'!AD59:AE60)</f>
        <v>0</v>
      </c>
      <c r="K14" s="21"/>
    </row>
    <row r="15" spans="2:11" ht="20.100000000000001" customHeight="1" thickBot="1" x14ac:dyDescent="0.25">
      <c r="B15" s="63" t="s">
        <v>20</v>
      </c>
      <c r="C15" s="63" t="s">
        <v>26</v>
      </c>
      <c r="D15" s="25">
        <f t="shared" si="0"/>
        <v>0</v>
      </c>
      <c r="E15" s="26">
        <f>DCOUNTA('Enter your data'!$G:$I,"Procedure",'Enter your data'!AD61:AE62)</f>
        <v>0</v>
      </c>
      <c r="F15" s="26">
        <f>DCOUNTA('Enter your data'!$G:$I,"Procedure",'Enter your data'!AD63:AE64)</f>
        <v>0</v>
      </c>
      <c r="G15" s="26">
        <f>DCOUNTA('Enter your data'!$G:$I,"Procedure",'Enter your data'!AD65:AE66)</f>
        <v>0</v>
      </c>
      <c r="H15" s="26">
        <f>DCOUNTA('Enter your data'!$G:$I,"Procedure",'Enter your data'!AD67:AE68)</f>
        <v>0</v>
      </c>
      <c r="I15" s="26">
        <f>DCOUNTA('Enter your data'!$G:$I,"Procedure",'Enter your data'!AD69:AE70)</f>
        <v>0</v>
      </c>
      <c r="J15" s="27">
        <f>DCOUNTA('Enter your data'!$G:$I,"Procedure",'Enter your data'!AD71:AE72)</f>
        <v>0</v>
      </c>
      <c r="K15" s="21"/>
    </row>
    <row r="16" spans="2:11" ht="20.100000000000001" customHeight="1" thickBot="1" x14ac:dyDescent="0.25">
      <c r="B16" s="124" t="s">
        <v>53</v>
      </c>
      <c r="C16" s="125"/>
      <c r="D16" s="28">
        <f>SUM(D14:D15)</f>
        <v>0</v>
      </c>
      <c r="E16" s="28">
        <f t="shared" ref="E16:J16" si="3">SUM(E14:E15)</f>
        <v>0</v>
      </c>
      <c r="F16" s="28">
        <f t="shared" si="3"/>
        <v>0</v>
      </c>
      <c r="G16" s="28">
        <f t="shared" si="3"/>
        <v>0</v>
      </c>
      <c r="H16" s="28">
        <f t="shared" si="3"/>
        <v>0</v>
      </c>
      <c r="I16" s="28">
        <f t="shared" si="3"/>
        <v>0</v>
      </c>
      <c r="J16" s="34">
        <f t="shared" si="3"/>
        <v>0</v>
      </c>
      <c r="K16" s="21"/>
    </row>
    <row r="17" spans="2:11" ht="20.100000000000001" customHeight="1" thickBot="1" x14ac:dyDescent="0.25">
      <c r="B17" s="117" t="s">
        <v>4</v>
      </c>
      <c r="C17" s="119"/>
      <c r="D17" s="50">
        <f>SUM(D10)+(D13)+(D16)</f>
        <v>0</v>
      </c>
      <c r="E17" s="50">
        <f t="shared" ref="E17:J17" si="4">SUM(E10)+(E13)+(E16)</f>
        <v>0</v>
      </c>
      <c r="F17" s="50">
        <f t="shared" si="4"/>
        <v>0</v>
      </c>
      <c r="G17" s="50">
        <f t="shared" si="4"/>
        <v>0</v>
      </c>
      <c r="H17" s="50">
        <f t="shared" si="4"/>
        <v>0</v>
      </c>
      <c r="I17" s="50">
        <f t="shared" si="4"/>
        <v>0</v>
      </c>
      <c r="J17" s="50">
        <f t="shared" si="4"/>
        <v>0</v>
      </c>
    </row>
    <row r="18" spans="2:11" ht="12" customHeight="1" thickBot="1" x14ac:dyDescent="0.25">
      <c r="B18" s="35"/>
      <c r="C18" s="35"/>
      <c r="D18" s="35"/>
      <c r="E18" s="35"/>
      <c r="F18" s="35"/>
      <c r="G18" s="35"/>
      <c r="H18" s="35"/>
      <c r="I18" s="35"/>
      <c r="J18" s="35"/>
      <c r="K18" s="35"/>
    </row>
    <row r="19" spans="2:11" ht="20.100000000000001" customHeight="1" thickBot="1" x14ac:dyDescent="0.25">
      <c r="B19" s="121" t="s">
        <v>43</v>
      </c>
      <c r="C19" s="122"/>
      <c r="D19" s="122"/>
      <c r="E19" s="123"/>
      <c r="F19" s="121" t="s">
        <v>42</v>
      </c>
      <c r="G19" s="122"/>
      <c r="H19" s="122"/>
      <c r="I19" s="122"/>
      <c r="J19" s="123"/>
      <c r="K19" s="35"/>
    </row>
    <row r="20" spans="2:11" ht="20.100000000000001" customHeight="1" thickBot="1" x14ac:dyDescent="0.25">
      <c r="B20" s="46" t="s">
        <v>36</v>
      </c>
      <c r="C20" s="46" t="s">
        <v>16</v>
      </c>
      <c r="D20" s="47" t="s">
        <v>35</v>
      </c>
      <c r="E20" s="48" t="s">
        <v>34</v>
      </c>
      <c r="F20" s="49" t="s">
        <v>10</v>
      </c>
      <c r="G20" s="49" t="s">
        <v>33</v>
      </c>
      <c r="H20" s="49" t="s">
        <v>32</v>
      </c>
      <c r="I20" s="49" t="s">
        <v>31</v>
      </c>
      <c r="J20" s="49" t="s">
        <v>30</v>
      </c>
      <c r="K20" s="36"/>
    </row>
    <row r="21" spans="2:11" ht="20.100000000000001" customHeight="1" thickBot="1" x14ac:dyDescent="0.25">
      <c r="B21" s="54" t="s">
        <v>0</v>
      </c>
      <c r="C21" s="54" t="s">
        <v>1</v>
      </c>
      <c r="D21" s="37" t="e">
        <f>SUM(D7/D17)</f>
        <v>#DIV/0!</v>
      </c>
      <c r="E21" s="38" t="e">
        <f>SUM(E7/D7)</f>
        <v>#DIV/0!</v>
      </c>
      <c r="F21" s="38" t="e">
        <f>SUM(F7/(D7-E7))</f>
        <v>#DIV/0!</v>
      </c>
      <c r="G21" s="38" t="e">
        <f>SUM(G7/(D7-E7))</f>
        <v>#DIV/0!</v>
      </c>
      <c r="H21" s="38" t="e">
        <f>SUM(H7/(D7-E7))</f>
        <v>#DIV/0!</v>
      </c>
      <c r="I21" s="38" t="e">
        <f>SUM(I7/(D7-E7))</f>
        <v>#DIV/0!</v>
      </c>
      <c r="J21" s="38" t="e">
        <f>SUM(J7/(D7-E7))</f>
        <v>#DIV/0!</v>
      </c>
      <c r="K21" s="36"/>
    </row>
    <row r="22" spans="2:11" ht="20.100000000000001" customHeight="1" thickBot="1" x14ac:dyDescent="0.25">
      <c r="B22" s="55" t="s">
        <v>2</v>
      </c>
      <c r="C22" s="55" t="s">
        <v>26</v>
      </c>
      <c r="D22" s="37" t="e">
        <f>SUM(D8/D17)</f>
        <v>#DIV/0!</v>
      </c>
      <c r="E22" s="38" t="e">
        <f>SUM(E8/D8)</f>
        <v>#DIV/0!</v>
      </c>
      <c r="F22" s="38" t="e">
        <f t="shared" ref="F22:F30" si="5">SUM(F8/(D8-E8))</f>
        <v>#DIV/0!</v>
      </c>
      <c r="G22" s="38" t="e">
        <f>SUM(G8/(D8-E8))</f>
        <v>#DIV/0!</v>
      </c>
      <c r="H22" s="38" t="e">
        <f t="shared" ref="H22:H30" si="6">SUM(H8/(D8-E8))</f>
        <v>#DIV/0!</v>
      </c>
      <c r="I22" s="38" t="e">
        <f t="shared" ref="I22:I30" si="7">SUM(I8/(D8-E8))</f>
        <v>#DIV/0!</v>
      </c>
      <c r="J22" s="38" t="e">
        <f t="shared" ref="J22:J30" si="8">SUM(J8/(D8-E8))</f>
        <v>#DIV/0!</v>
      </c>
      <c r="K22" s="36"/>
    </row>
    <row r="23" spans="2:11" ht="20.100000000000001" customHeight="1" thickBot="1" x14ac:dyDescent="0.25">
      <c r="B23" s="56" t="s">
        <v>0</v>
      </c>
      <c r="C23" s="56" t="s">
        <v>29</v>
      </c>
      <c r="D23" s="39" t="e">
        <f>SUM(D9/D17)</f>
        <v>#DIV/0!</v>
      </c>
      <c r="E23" s="38" t="e">
        <f>SUM(E9/D9)</f>
        <v>#DIV/0!</v>
      </c>
      <c r="F23" s="38" t="e">
        <f t="shared" si="5"/>
        <v>#DIV/0!</v>
      </c>
      <c r="G23" s="38" t="e">
        <f>SUM(G9/(D9-E9))</f>
        <v>#DIV/0!</v>
      </c>
      <c r="H23" s="38" t="e">
        <f t="shared" si="6"/>
        <v>#DIV/0!</v>
      </c>
      <c r="I23" s="38" t="e">
        <f t="shared" si="7"/>
        <v>#DIV/0!</v>
      </c>
      <c r="J23" s="38" t="e">
        <f t="shared" si="8"/>
        <v>#DIV/0!</v>
      </c>
      <c r="K23" s="36"/>
    </row>
    <row r="24" spans="2:11" ht="20.100000000000001" customHeight="1" thickBot="1" x14ac:dyDescent="0.25">
      <c r="B24" s="124" t="s">
        <v>51</v>
      </c>
      <c r="C24" s="125"/>
      <c r="D24" s="40" t="e">
        <f>SUM(D10/D17)</f>
        <v>#DIV/0!</v>
      </c>
      <c r="E24" s="41" t="e">
        <f>SUM(E10/D10)</f>
        <v>#DIV/0!</v>
      </c>
      <c r="F24" s="42" t="e">
        <f>SUM(F10/(D10-E10))</f>
        <v>#DIV/0!</v>
      </c>
      <c r="G24" s="42" t="e">
        <f>SUM(G10/(D10-E10))</f>
        <v>#DIV/0!</v>
      </c>
      <c r="H24" s="42" t="e">
        <f t="shared" si="6"/>
        <v>#DIV/0!</v>
      </c>
      <c r="I24" s="42" t="e">
        <f t="shared" si="7"/>
        <v>#DIV/0!</v>
      </c>
      <c r="J24" s="42" t="e">
        <f t="shared" si="8"/>
        <v>#DIV/0!</v>
      </c>
      <c r="K24" s="36"/>
    </row>
    <row r="25" spans="2:11" ht="20.100000000000001" customHeight="1" thickBot="1" x14ac:dyDescent="0.25">
      <c r="B25" s="57" t="s">
        <v>3</v>
      </c>
      <c r="C25" s="57" t="s">
        <v>1</v>
      </c>
      <c r="D25" s="43" t="e">
        <f>SUM(D11/D17)</f>
        <v>#DIV/0!</v>
      </c>
      <c r="E25" s="44" t="e">
        <f t="shared" ref="E25:E29" si="9">SUM(E11/D11)</f>
        <v>#DIV/0!</v>
      </c>
      <c r="F25" s="38" t="e">
        <f>SUM(F11/(D11-E11))</f>
        <v>#DIV/0!</v>
      </c>
      <c r="G25" s="38" t="e">
        <f>SUM(G11/(D11-E11))</f>
        <v>#DIV/0!</v>
      </c>
      <c r="H25" s="38" t="e">
        <f t="shared" si="6"/>
        <v>#DIV/0!</v>
      </c>
      <c r="I25" s="38" t="e">
        <f t="shared" si="7"/>
        <v>#DIV/0!</v>
      </c>
      <c r="J25" s="38" t="e">
        <f t="shared" si="8"/>
        <v>#DIV/0!</v>
      </c>
      <c r="K25" s="36"/>
    </row>
    <row r="26" spans="2:11" ht="20.100000000000001" customHeight="1" thickBot="1" x14ac:dyDescent="0.25">
      <c r="B26" s="56" t="s">
        <v>3</v>
      </c>
      <c r="C26" s="56" t="s">
        <v>26</v>
      </c>
      <c r="D26" s="39" t="e">
        <f>SUM(D12/D17)</f>
        <v>#DIV/0!</v>
      </c>
      <c r="E26" s="44" t="e">
        <f t="shared" si="9"/>
        <v>#DIV/0!</v>
      </c>
      <c r="F26" s="38" t="e">
        <f t="shared" si="5"/>
        <v>#DIV/0!</v>
      </c>
      <c r="G26" s="38" t="e">
        <f t="shared" ref="G26:G30" si="10">SUM(G12/(D12-E12))</f>
        <v>#DIV/0!</v>
      </c>
      <c r="H26" s="38" t="e">
        <f t="shared" si="6"/>
        <v>#DIV/0!</v>
      </c>
      <c r="I26" s="38" t="e">
        <f t="shared" si="7"/>
        <v>#DIV/0!</v>
      </c>
      <c r="J26" s="38" t="e">
        <f t="shared" si="8"/>
        <v>#DIV/0!</v>
      </c>
      <c r="K26" s="36"/>
    </row>
    <row r="27" spans="2:11" ht="20.100000000000001" customHeight="1" thickBot="1" x14ac:dyDescent="0.25">
      <c r="B27" s="124" t="s">
        <v>52</v>
      </c>
      <c r="C27" s="125"/>
      <c r="D27" s="40" t="e">
        <f>SUM(D13/D17)</f>
        <v>#DIV/0!</v>
      </c>
      <c r="E27" s="41" t="e">
        <f t="shared" si="9"/>
        <v>#DIV/0!</v>
      </c>
      <c r="F27" s="42" t="e">
        <f t="shared" si="5"/>
        <v>#DIV/0!</v>
      </c>
      <c r="G27" s="42" t="e">
        <f t="shared" si="10"/>
        <v>#DIV/0!</v>
      </c>
      <c r="H27" s="42" t="e">
        <f t="shared" si="6"/>
        <v>#DIV/0!</v>
      </c>
      <c r="I27" s="42" t="e">
        <f t="shared" si="7"/>
        <v>#DIV/0!</v>
      </c>
      <c r="J27" s="42" t="e">
        <f t="shared" si="8"/>
        <v>#DIV/0!</v>
      </c>
      <c r="K27" s="36"/>
    </row>
    <row r="28" spans="2:11" ht="20.100000000000001" customHeight="1" thickBot="1" x14ac:dyDescent="0.25">
      <c r="B28" s="57" t="s">
        <v>20</v>
      </c>
      <c r="C28" s="57" t="s">
        <v>1</v>
      </c>
      <c r="D28" s="43" t="e">
        <f>SUM(D14/D17)</f>
        <v>#DIV/0!</v>
      </c>
      <c r="E28" s="44" t="e">
        <f t="shared" si="9"/>
        <v>#DIV/0!</v>
      </c>
      <c r="F28" s="38" t="e">
        <f t="shared" si="5"/>
        <v>#DIV/0!</v>
      </c>
      <c r="G28" s="38" t="e">
        <f t="shared" si="10"/>
        <v>#DIV/0!</v>
      </c>
      <c r="H28" s="38" t="e">
        <f t="shared" si="6"/>
        <v>#DIV/0!</v>
      </c>
      <c r="I28" s="38" t="e">
        <f t="shared" si="7"/>
        <v>#DIV/0!</v>
      </c>
      <c r="J28" s="38" t="e">
        <f t="shared" si="8"/>
        <v>#DIV/0!</v>
      </c>
      <c r="K28" s="36"/>
    </row>
    <row r="29" spans="2:11" ht="20.100000000000001" customHeight="1" thickBot="1" x14ac:dyDescent="0.25">
      <c r="B29" s="58" t="s">
        <v>20</v>
      </c>
      <c r="C29" s="58" t="s">
        <v>26</v>
      </c>
      <c r="D29" s="37" t="e">
        <f>SUM(D15/D17)</f>
        <v>#DIV/0!</v>
      </c>
      <c r="E29" s="44" t="e">
        <f t="shared" si="9"/>
        <v>#DIV/0!</v>
      </c>
      <c r="F29" s="38" t="e">
        <f t="shared" si="5"/>
        <v>#DIV/0!</v>
      </c>
      <c r="G29" s="38" t="e">
        <f t="shared" si="10"/>
        <v>#DIV/0!</v>
      </c>
      <c r="H29" s="38" t="e">
        <f t="shared" si="6"/>
        <v>#DIV/0!</v>
      </c>
      <c r="I29" s="38" t="e">
        <f t="shared" si="7"/>
        <v>#DIV/0!</v>
      </c>
      <c r="J29" s="38" t="e">
        <f t="shared" si="8"/>
        <v>#DIV/0!</v>
      </c>
      <c r="K29" s="36"/>
    </row>
    <row r="30" spans="2:11" ht="20.100000000000001" customHeight="1" thickBot="1" x14ac:dyDescent="0.25">
      <c r="B30" s="124" t="s">
        <v>53</v>
      </c>
      <c r="C30" s="125"/>
      <c r="D30" s="40" t="e">
        <f>SUM(D16/D17)</f>
        <v>#DIV/0!</v>
      </c>
      <c r="E30" s="41" t="e">
        <f>SUM(E16/D16)</f>
        <v>#DIV/0!</v>
      </c>
      <c r="F30" s="42" t="e">
        <f t="shared" si="5"/>
        <v>#DIV/0!</v>
      </c>
      <c r="G30" s="42" t="e">
        <f t="shared" si="10"/>
        <v>#DIV/0!</v>
      </c>
      <c r="H30" s="42" t="e">
        <f t="shared" si="6"/>
        <v>#DIV/0!</v>
      </c>
      <c r="I30" s="42" t="e">
        <f t="shared" si="7"/>
        <v>#DIV/0!</v>
      </c>
      <c r="J30" s="42" t="e">
        <f t="shared" si="8"/>
        <v>#DIV/0!</v>
      </c>
      <c r="K30" s="36"/>
    </row>
    <row r="31" spans="2:11" ht="20.100000000000001" customHeight="1" thickBot="1" x14ac:dyDescent="0.25">
      <c r="B31" s="117" t="s">
        <v>4</v>
      </c>
      <c r="C31" s="118"/>
      <c r="D31" s="51" t="e">
        <f>SUM(D17/D17)</f>
        <v>#DIV/0!</v>
      </c>
      <c r="E31" s="52" t="e">
        <f>SUM(E17/D17)</f>
        <v>#DIV/0!</v>
      </c>
      <c r="F31" s="52" t="e">
        <f>SUM(F17/(D17-E17))</f>
        <v>#DIV/0!</v>
      </c>
      <c r="G31" s="52" t="e">
        <f>SUM(G17/(D17-E17))</f>
        <v>#DIV/0!</v>
      </c>
      <c r="H31" s="52" t="e">
        <f>SUM(H17/(D17-E17))</f>
        <v>#DIV/0!</v>
      </c>
      <c r="I31" s="52" t="e">
        <f>SUM(I17/(D17-E17))</f>
        <v>#DIV/0!</v>
      </c>
      <c r="J31" s="53" t="e">
        <f>SUM(J17/(D17-E17))</f>
        <v>#DIV/0!</v>
      </c>
      <c r="K31" s="36"/>
    </row>
    <row r="32" spans="2:11" ht="20.100000000000001" customHeight="1" x14ac:dyDescent="0.2">
      <c r="B32" s="45"/>
      <c r="C32" s="45"/>
      <c r="E32" s="45"/>
      <c r="F32" s="12"/>
      <c r="G32" s="12"/>
      <c r="H32" s="12"/>
      <c r="I32" s="12"/>
      <c r="J32" s="12"/>
      <c r="K32" s="36"/>
    </row>
    <row r="33" spans="2:11" ht="20.100000000000001" customHeight="1" x14ac:dyDescent="0.2">
      <c r="B33" s="120" t="s">
        <v>65</v>
      </c>
      <c r="C33" s="120"/>
      <c r="D33" s="120"/>
      <c r="E33" s="120"/>
      <c r="F33" s="120"/>
      <c r="G33" s="120"/>
      <c r="H33" s="120"/>
      <c r="I33" s="120"/>
      <c r="J33" s="120"/>
      <c r="K33" s="36"/>
    </row>
    <row r="34" spans="2:11" ht="15" customHeight="1" x14ac:dyDescent="0.2">
      <c r="B34" s="120"/>
      <c r="C34" s="120"/>
      <c r="D34" s="120"/>
      <c r="E34" s="120"/>
      <c r="F34" s="120"/>
      <c r="G34" s="120"/>
      <c r="H34" s="120"/>
      <c r="I34" s="120"/>
      <c r="J34" s="120"/>
    </row>
    <row r="49" s="10" customFormat="1" hidden="1" x14ac:dyDescent="0.2"/>
    <row r="50" s="10" customFormat="1" hidden="1" x14ac:dyDescent="0.2"/>
    <row r="51" s="10" customFormat="1" hidden="1" x14ac:dyDescent="0.2"/>
    <row r="52" s="10" customFormat="1" hidden="1" x14ac:dyDescent="0.2"/>
    <row r="53" s="10" customFormat="1" hidden="1" x14ac:dyDescent="0.2"/>
    <row r="54" s="10" customFormat="1" hidden="1" x14ac:dyDescent="0.2"/>
    <row r="55" s="10" customFormat="1" hidden="1" x14ac:dyDescent="0.2"/>
    <row r="56" s="10" customFormat="1" hidden="1" x14ac:dyDescent="0.2"/>
    <row r="57" s="10" customFormat="1" hidden="1" x14ac:dyDescent="0.2"/>
    <row r="58" s="10" customFormat="1" hidden="1" x14ac:dyDescent="0.2"/>
    <row r="59" s="10" customFormat="1" hidden="1" x14ac:dyDescent="0.2"/>
    <row r="60" s="10" customFormat="1" hidden="1" x14ac:dyDescent="0.2"/>
    <row r="61" s="10" customFormat="1" hidden="1" x14ac:dyDescent="0.2"/>
    <row r="62" s="10" customFormat="1" hidden="1" x14ac:dyDescent="0.2"/>
    <row r="63" s="10" customFormat="1" hidden="1" x14ac:dyDescent="0.2"/>
    <row r="64" s="10" customFormat="1" hidden="1" x14ac:dyDescent="0.2"/>
    <row r="65" s="10" customFormat="1" hidden="1" x14ac:dyDescent="0.2"/>
    <row r="66" s="10" customFormat="1" hidden="1" x14ac:dyDescent="0.2"/>
    <row r="67" s="10" customFormat="1" hidden="1" x14ac:dyDescent="0.2"/>
    <row r="68" s="10" customFormat="1" hidden="1" x14ac:dyDescent="0.2"/>
    <row r="69" s="10" customFormat="1" hidden="1" x14ac:dyDescent="0.2"/>
  </sheetData>
  <sheetProtection algorithmName="SHA-512" hashValue="SvyPDChfjaECNz/UpJ648IbmcnkpLtgL6i19YdawyMFXVdnTe6Lj/amLf/QsyHwZqSe+n5Tp71vVgdP2AKFaqw==" saltValue="6E0qztaZuqzB5QPCbSLrJg==" spinCount="100000" sheet="1" objects="1" scenarios="1"/>
  <mergeCells count="13">
    <mergeCell ref="B31:C31"/>
    <mergeCell ref="B17:C17"/>
    <mergeCell ref="B33:J34"/>
    <mergeCell ref="B5:E5"/>
    <mergeCell ref="B10:C10"/>
    <mergeCell ref="B13:C13"/>
    <mergeCell ref="B16:C16"/>
    <mergeCell ref="B24:C24"/>
    <mergeCell ref="B27:C27"/>
    <mergeCell ref="B30:C30"/>
    <mergeCell ref="B19:E19"/>
    <mergeCell ref="F5:J5"/>
    <mergeCell ref="F19:J19"/>
  </mergeCells>
  <phoneticPr fontId="2" type="noConversion"/>
  <printOptions gridLines="1"/>
  <pageMargins left="0.75" right="0.75" top="1" bottom="1" header="0.5" footer="0.5"/>
  <pageSetup paperSize="9"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Enter your data</vt:lpstr>
      <vt:lpstr>Your results</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Sally Everitt</dc:creator>
  <cp:lastModifiedBy>Amelia Poole</cp:lastModifiedBy>
  <cp:lastPrinted>2018-08-23T10:58:01Z</cp:lastPrinted>
  <dcterms:created xsi:type="dcterms:W3CDTF">2005-11-13T07:50:52Z</dcterms:created>
  <dcterms:modified xsi:type="dcterms:W3CDTF">2025-07-02T08:57:04Z</dcterms:modified>
</cp:coreProperties>
</file>